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ynthia_talavera\Desktop\nis planillas ejecutor\"/>
    </mc:Choice>
  </mc:AlternateContent>
  <bookViews>
    <workbookView xWindow="0" yWindow="0" windowWidth="19200" windowHeight="11295" tabRatio="615" firstSheet="8" activeTab="11"/>
  </bookViews>
  <sheets>
    <sheet name="ENERO " sheetId="5" r:id="rId1"/>
    <sheet name="FEBRERO" sheetId="6" r:id="rId2"/>
    <sheet name="MARZO" sheetId="7" r:id="rId3"/>
    <sheet name="ABRIL" sheetId="8" r:id="rId4"/>
    <sheet name="MAYO" sheetId="9" r:id="rId5"/>
    <sheet name="JUNIO" sheetId="10" r:id="rId6"/>
    <sheet name="JULIO" sheetId="11" r:id="rId7"/>
    <sheet name="AGOSTO" sheetId="12" r:id="rId8"/>
    <sheet name="SEPTIEMBRE" sheetId="13" r:id="rId9"/>
    <sheet name="OCTUBRE" sheetId="14" r:id="rId10"/>
    <sheet name="NOVIEMBRE" sheetId="16" r:id="rId11"/>
    <sheet name="DICIEMBRE" sheetId="18" r:id="rId1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0" i="11" l="1"/>
  <c r="K70" i="11" s="1"/>
  <c r="I70" i="11"/>
  <c r="L70" i="11" s="1"/>
  <c r="L68" i="10" l="1"/>
  <c r="K68" i="10"/>
  <c r="J68" i="10"/>
  <c r="I68" i="10"/>
</calcChain>
</file>

<file path=xl/sharedStrings.xml><?xml version="1.0" encoding="utf-8"?>
<sst xmlns="http://schemas.openxmlformats.org/spreadsheetml/2006/main" count="2672" uniqueCount="161">
  <si>
    <t>ORGANISMOS MULTILATERALES</t>
  </si>
  <si>
    <t>ACREEDOR</t>
  </si>
  <si>
    <t>EJECUTOR</t>
  </si>
  <si>
    <t>PROYECTO / PROGRAMA</t>
  </si>
  <si>
    <t>FIRMA CONTRATO</t>
  </si>
  <si>
    <t>LEY</t>
  </si>
  <si>
    <t>FECHA LIM. GIRO</t>
  </si>
  <si>
    <t>SALDO POR DESEMBOLSAR</t>
  </si>
  <si>
    <t>TOTAL</t>
  </si>
  <si>
    <t>N°</t>
  </si>
  <si>
    <t>FECHA</t>
  </si>
  <si>
    <t>%</t>
  </si>
  <si>
    <t>BID</t>
  </si>
  <si>
    <t>ANDE</t>
  </si>
  <si>
    <t>MAG</t>
  </si>
  <si>
    <t>MEC</t>
  </si>
  <si>
    <t>MH</t>
  </si>
  <si>
    <t>BIRF</t>
  </si>
  <si>
    <t>Apoyo Jornada Escolar</t>
  </si>
  <si>
    <t>FIDA</t>
  </si>
  <si>
    <t>MIC</t>
  </si>
  <si>
    <t>AFD</t>
  </si>
  <si>
    <t>MOPC</t>
  </si>
  <si>
    <t>CAF</t>
  </si>
  <si>
    <t>CONACYT</t>
  </si>
  <si>
    <t>MSPBS</t>
  </si>
  <si>
    <t>FONPLATA</t>
  </si>
  <si>
    <t>SENASA</t>
  </si>
  <si>
    <t>MITIC</t>
  </si>
  <si>
    <t>OFID</t>
  </si>
  <si>
    <t>Prog. Reconv. Centro, Modern. Transp. Púb. Metrop. y Ofic. de Gobierno</t>
  </si>
  <si>
    <t>Prog. Pavimentación Corredores Integración, Rehab. y Mante. Vial - Fase II</t>
  </si>
  <si>
    <t>BEI</t>
  </si>
  <si>
    <t>Pyto. Mejoramiento San Juan Nepomuceno – Empalme Ruta Nº 6</t>
  </si>
  <si>
    <t>Prog. Mejoramiento Caminos Vecinales en la Región Oriental</t>
  </si>
  <si>
    <t>ICO</t>
  </si>
  <si>
    <t>Proyecto de Habilitación y Mantenimiento de la Ruta Nacional Nº 9 y Accesos</t>
  </si>
  <si>
    <t>Proyecto de Construcción de Sistemas de Agua y Saneamiento para Pequeñas Ciudades y Comunidades Rurales e Indígenas del Paraguay</t>
  </si>
  <si>
    <t>Prog. Mejoramiento de Vivienda y del Habitat</t>
  </si>
  <si>
    <t>TOTAL BID</t>
  </si>
  <si>
    <t>Pyto Habilitación de la Red Vial Pavimentada (Conectividad del Transporte)</t>
  </si>
  <si>
    <t>TOTAL BIRF</t>
  </si>
  <si>
    <t xml:space="preserve">Prog. Mejoramiento Corredores Integración y Reconstrucción Vial </t>
  </si>
  <si>
    <t>TOTAL CAF</t>
  </si>
  <si>
    <t>TOTAL FONPLATA</t>
  </si>
  <si>
    <t>TOTAL FIDA</t>
  </si>
  <si>
    <t>Prog. Infraestructura Vial Corredores de Integración Sur-Oeste</t>
  </si>
  <si>
    <t>TOTAL OFID</t>
  </si>
  <si>
    <t>Mejoramiento del Sistema de Transmisión y de Distribución de Electricidad del Sistema Metropolitano de Paraguay  (FASEII)</t>
  </si>
  <si>
    <t>TOTAL BEI</t>
  </si>
  <si>
    <t xml:space="preserve">  TOTAL ORGANISMOS MULTILATERALES</t>
  </si>
  <si>
    <t>BILATERALES OFICIALES</t>
  </si>
  <si>
    <t>GIRO</t>
  </si>
  <si>
    <t>TOTAL ICO</t>
  </si>
  <si>
    <t xml:space="preserve">  TOTAL INST. FINANCIERAS DE GOB. EXTRANJEROS</t>
  </si>
  <si>
    <t xml:space="preserve">  TOTAL PRÉSTAMOS EN EJECUCIÓN</t>
  </si>
  <si>
    <t xml:space="preserve"> </t>
  </si>
  <si>
    <t>Proyecto de Implementación del Sistema de Censo y Encuestas Agropecuarias</t>
  </si>
  <si>
    <t>Apoyo en Servicios de Desarrollo Empresarial a Empresas Exportadoras Paraguayas</t>
  </si>
  <si>
    <t>Proyecto de Desarrollo del Mercado de Financiamiento de la Vivienda en el Paraguay</t>
  </si>
  <si>
    <t>Prog. Saneamiento Integral de la Bahía y Área Metropolitana de Asunción</t>
  </si>
  <si>
    <t>Mejora y Mantenimiento de caminos vecinales</t>
  </si>
  <si>
    <t>Prog. de Mejoramiento y Conservación de Corredores Viales</t>
  </si>
  <si>
    <t>Reconversión Centro, modernización del Transporte Público Metropolitano y Oficinas del Gobierno</t>
  </si>
  <si>
    <t>Innovación Empresas Paraguayas</t>
  </si>
  <si>
    <t xml:space="preserve">Programa de Apoyo de Agenda Digital </t>
  </si>
  <si>
    <t>Mejoramiento de Caminos Vecinales y Puentes de la Reg. Oriental - PAR 23</t>
  </si>
  <si>
    <t>Programa de Rehabilitación y Mantenimiento de Rutas Pavimentadas por Niveles de Servicios- Vial 3- PAR 24</t>
  </si>
  <si>
    <t>Habilitación Red Vial Pavimentada</t>
  </si>
  <si>
    <t>Mejoramiento Agricultura Familiar Campesina (PROMAFI)</t>
  </si>
  <si>
    <t>Mejoramiento de la Agricultura Familiar Campesina  e Indígena en Cadenas de Valor en la Región Oriental  (FASE II)</t>
  </si>
  <si>
    <t>AÑOS RESTANTES PARA DESEMBOLSO</t>
  </si>
  <si>
    <t>FINANCIAMIENTO EXTERNO</t>
  </si>
  <si>
    <t>EXTERNO</t>
  </si>
  <si>
    <t>(en dólares de los Estados Unidos de América)</t>
  </si>
  <si>
    <t>No incluye Facilidad para Preparación y Ejecución de Proyectos (FAPEP).</t>
  </si>
  <si>
    <t>Programa de Fortalecimiento de Transmisión del Sistema Interconectado Nacional y de Distribución Eléctrica Rural</t>
  </si>
  <si>
    <t xml:space="preserve">DESEMBOLSO* </t>
  </si>
  <si>
    <t xml:space="preserve">Construcción de 1500 viviendas en el Bañado Sur de Asunción </t>
  </si>
  <si>
    <t>Programa de Rehabilitación y Modernización de la Central Hidroeléctrica Acaray</t>
  </si>
  <si>
    <t>Proyecto de Construcción de la Subestación Valenzuela en 500 Kv</t>
  </si>
  <si>
    <t>DESEMBOLSO*</t>
  </si>
  <si>
    <t xml:space="preserve">Proyecto Mejoramiento y Ampliación de los Servicios  de Sanidad Animal en Paraguay </t>
  </si>
  <si>
    <t>Proyecto de Inserción a los Mercados Agrarios (PIMA)</t>
  </si>
  <si>
    <t>Proyecto Fortalecimiento del Sector Público en Salud</t>
  </si>
  <si>
    <t xml:space="preserve">Proyecto de Mejoramiento y Conservación de Corredores Agroindustriales. </t>
  </si>
  <si>
    <t>Proyecto Mejoramiento de las Finanzas Públicas para el Desarrollo Sostenible del Paraguay</t>
  </si>
  <si>
    <t>SENACSA</t>
  </si>
  <si>
    <t>Proyecto de Mejora de las Capacidades Empresariales de las MIPYMES</t>
  </si>
  <si>
    <t>Pyto de Mejoramiento del Sistema de Distribución Área Metropolitana  y Refuerzo del Sistema Interconectado Nacional</t>
  </si>
  <si>
    <t>Pyto de Mejoramiento del Sistema de Transmisión y de Distribución de Electricidad del Sistema Metropolitano de Paraguay  (FASEII)</t>
  </si>
  <si>
    <t>INE</t>
  </si>
  <si>
    <t>Programa de Fortalecimiento del Sistema Estadístico Nacional de Paraguay</t>
  </si>
  <si>
    <t>Programa de Mejoramiento del Sistema de Transmisión y de Distribución de Electricidad de la República del Paraguay</t>
  </si>
  <si>
    <t>Proyecto de Construcción del Acceso al Segundo Puente Internacional sobre el Río Paraná (Pdte. Franco - Foz de Iguazú)</t>
  </si>
  <si>
    <t xml:space="preserve">  </t>
  </si>
  <si>
    <t>Pyto Mejoramiento del Sistema de Distribución Área Metropolitana  y Refuerzo del Sistema Interconectado Nacional</t>
  </si>
  <si>
    <t>v</t>
  </si>
  <si>
    <t>Mejoramiento de la Investigación, Innovación, Transferencia de Tecnología Agraria en Paraguay</t>
  </si>
  <si>
    <t>Construcción de Ruta Tramo Puerto Indio- Cruce Mbaracayu</t>
  </si>
  <si>
    <t>Proyecto de Mejoramiento del Tramo Cruce Centinela- Mariscal Estigarribia- Pozo Hondo</t>
  </si>
  <si>
    <t>MUVH</t>
  </si>
  <si>
    <t>IPTA</t>
  </si>
  <si>
    <t>Proyecto de Mejoramiento y Conservacón de la Ruta Nacional 12, tramo cruce Nanawa-Gral Bruguez y Accesos</t>
  </si>
  <si>
    <t>Pyo. De Promoción de la Inversión Privada en Eficiencia Energética en el Sector Industrial de Py</t>
  </si>
  <si>
    <t>Programa de Apoyo a la Politica Publica para la Nueva Economía</t>
  </si>
  <si>
    <t>1 mes</t>
  </si>
  <si>
    <t xml:space="preserve">Préstamo de Politica de Desarrollo Verde y Resiliente de Paraguay(PBL) </t>
  </si>
  <si>
    <t xml:space="preserve">Fortalecimiento del Programa Nacional de Becas de Posgrado en el Exterior </t>
  </si>
  <si>
    <t>7 meses</t>
  </si>
  <si>
    <t>2 meses</t>
  </si>
  <si>
    <t>Programa de Apoyo a la Politica Fiscal y Mejora del Gasto Público(PBL II)</t>
  </si>
  <si>
    <t>6 meses</t>
  </si>
  <si>
    <t>PRÉSTAMOS EXTERNOS EN EJECUCIÓN AL 31/01/2023</t>
  </si>
  <si>
    <t>10 meses</t>
  </si>
  <si>
    <t>5 meses</t>
  </si>
  <si>
    <t>*Actualización de desembolsos realizados desde el año 2010 al 31/01/2023, según reporte SIGADE 24/02/2023, 09:00 hs. - Tipo de Cambio: 31/01/2023- Cifras Preliminares, sujetas a revisión.</t>
  </si>
  <si>
    <t>11 meses</t>
  </si>
  <si>
    <t>*Actualización de desembolsos realizados desde el año 2010 al 28/02/2023, según reporte SIGADE 24/03/2023, 09:00 hs. - Tipo de Cambio: 28/02/2023- Cifras Preliminares, sujetas a revisión.</t>
  </si>
  <si>
    <t>PRÉSTAMOS EXTERNOS EN EJECUCIÓN AL 28/02/2023</t>
  </si>
  <si>
    <t>9 meses</t>
  </si>
  <si>
    <t>4 meses</t>
  </si>
  <si>
    <t>PRÉSTAMOS EXTERNOS EN EJECUCIÓN AL 31/03/2023</t>
  </si>
  <si>
    <t>*Actualización de desembolsos realizados desde el año 2010 al 31/03/2023, según reporte SIGADE 27/04/2023, 09:00 hs. - Tipo de Cambio: 31/03/2023- Cifras Preliminares, sujetas a revisión.</t>
  </si>
  <si>
    <t>Programa de Politicas para el Desarrollo Sustentable  de la República del Paraguay (PBL)</t>
  </si>
  <si>
    <t>-</t>
  </si>
  <si>
    <t>8 meses</t>
  </si>
  <si>
    <t>3 meses</t>
  </si>
  <si>
    <t>Programa de Apoyo Presupuestario para el Desarrollo Sostenible  de la República del Paraguay</t>
  </si>
  <si>
    <t>Proyecto de Agua Potable y Saneamiento para el Área Metropolitana de Ciudad del Este</t>
  </si>
  <si>
    <t>Proyecto de Mejoramento de la Calidad de Atención de la Red de Servicios de Salud de los departamentos de Concepción, San Pedro, Caazapá y Alto Paraná.</t>
  </si>
  <si>
    <t>TOTAL JICA</t>
  </si>
  <si>
    <t>JICA</t>
  </si>
  <si>
    <t>*Actualización de desembolsos realizados desde el año 2010 al 30/04/2023, según reporte SIGADE 24/05/2023, 09:00 hs. - Tipo de Cambio: 28/04/2023- Cifras Preliminares, sujetas a revisión.</t>
  </si>
  <si>
    <t>Proyecto de Agua Potable y Saneamiento para el Área Metropolitana de Asunción- Cuenca Lambaré</t>
  </si>
  <si>
    <t>*Actualización de desembolsos realizados desde el año 2010 al 31/05/2023, según reporte SIGADE 29/06/2023, 09:00 hs. - Tipo de Cambio: 31/05/2023- Cifras Preliminares, sujetas a revisión.</t>
  </si>
  <si>
    <t>PRÉSTAMOS EXTERNOS EN EJECUCIÓN AL 31/05/2023</t>
  </si>
  <si>
    <t>AECID</t>
  </si>
  <si>
    <t>TOTAL AECID</t>
  </si>
  <si>
    <t>Pyo. Acceso a Financiamiento para Inversiones del Sector Agropecuario en el Paraguay.</t>
  </si>
  <si>
    <t>Programa en Saneamientos en Ciudades Intermedias</t>
  </si>
  <si>
    <t>Proyecto de Mejoramiento de la Ruta Nacional N° 1, tramo Vial entre PJC- Capitan BADO- Itanará- Ypejhu en los departamentos de Amambay y Canindeyú</t>
  </si>
  <si>
    <t>*Actualización de desembolsos realizados desde el año 2010 al 30/06/2023, según reporte SIGADE 31/07/2023, 09:00 hs. - Tipo de Cambio: 30/06/2023- Cifras Preliminares, sujetas a revisión.</t>
  </si>
  <si>
    <t>PRÉSTAMOS EXTERNOS EN EJECUCIÓN AL 30/06/2023</t>
  </si>
  <si>
    <t>*Actualización de desembolsos realizados desde el año 2010 al 31/07/2023, según reporte SIGADE 22/08/2023, 09:00 hs. - Tipo de Cambio: 31/07/2023- Cifras Preliminares, sujetas a revisión.</t>
  </si>
  <si>
    <t>PRÉSTAMOS EXTERNOS EN EJECUCIÓN AL 31/07/2023</t>
  </si>
  <si>
    <t>PRÉSTAMOS EXTERNOS EN EJECUCIÓN AL 31/08/2023</t>
  </si>
  <si>
    <t>*Actualización de desembolsos realizados desde el año 2010 al 31/08/2023, según reporte SIGADE 21/09/2023, 09:00 hs. - Tipo de Cambio: 31/08/2023- Cifras Preliminares, sujetas a revisión.</t>
  </si>
  <si>
    <t>*Actualización de desembolsos realizados desde el año 2010 al 30/09/2023, según reporte SIGADE 20/10/2023, 09:00 hs. - Tipo de Cambio: 28/09/2023- Cifras Preliminares, sujetas a revisión.</t>
  </si>
  <si>
    <t>PRÉSTAMOS EXTERNOS EN EJECUCIÓN AL 30/09/2023</t>
  </si>
  <si>
    <t>PRÉSTAMOS EXTERNOS EN EJECUCIÓN AL 31/10/2023</t>
  </si>
  <si>
    <t>*Actualización de desembolsos realizados desde el año 2010 al 31/10/2023, según reporte SIGADE 22/11/2023, 09:00 hs. - Tipo de Cambio: 31/10/2023- Cifras Preliminares, sujetas a revisión.</t>
  </si>
  <si>
    <t>PRÉSTAMOS EXTERNOS EN EJECUCIÓN AL 30/11/2023</t>
  </si>
  <si>
    <t>*Actualización de desembolsos realizados desde el año 2010 al 30/11/2023, según reporte SIGADE 22/12/2023, 09:00 hs. - Tipo de Cambio: 30/11/2023- Cifras Preliminares, sujetas a revisión.</t>
  </si>
  <si>
    <t xml:space="preserve">Pyto Expansión del Sistema de Transmisión en Alta Tensión y Acciones de Eficiencia Energética.
</t>
  </si>
  <si>
    <t>Proyecto de Resiliencia Urbana de la Franja Costera de Asunción</t>
  </si>
  <si>
    <t xml:space="preserve">Construcción del Sistema de Alcantarillado Sanitario y Planta de Tratamiento de Aguas Residuales para la Cuenca de Mario Roque Alonso                                                                                             </t>
  </si>
  <si>
    <t>Proyecto de Construcción de la Línea de transmisión 220 KV Villa Hayes - Villa Real - Pozo Colorado - Loma Plata y la Subestación Pozo Colorado en 220 KV, en la Región Occidental.</t>
  </si>
  <si>
    <t>PRÉSTAMOS EXTERNOS EN EJECUCIÓN AL 31/12/2023</t>
  </si>
  <si>
    <t>TOTAL KFW</t>
  </si>
  <si>
    <t>*Actualización de desembolsos realizados desde el año 2010 al 31/12/2023, según reporte SIGADE 15/02/2024, 09:00 hs. - Tipo de Cambio: 28/12/2023- Cifras Preliminares, sujetas a revisión.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</si>
</sst>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 * #,##0_ ;_ * \-#,##0_ ;_ * &quot;-&quot;_ ;_ @_ "/>
    <numFmt numFmtId="165" formatCode="0.0%"/>
    <numFmt numFmtId="166" formatCode="_-* #,##0.00\ _P_t_s_-;\-* #,##0.00\ _P_t_s_-;_-* &quot;-&quot;??\ _P_t_s_-;_-@_-"/>
    <numFmt numFmtId="167" formatCode="#,##0_ ;\-#,##0\ "/>
  </numFmts>
  <fonts count="24" x14ac:knownFonts="1">
    <font>
      <sz val="11"/>
      <name val="Times New Roman"/>
    </font>
    <font>
      <b/>
      <sz val="9"/>
      <name val="Arial"/>
      <family val="2"/>
    </font>
    <font>
      <sz val="8"/>
      <name val="Arial"/>
      <family val="2"/>
    </font>
    <font>
      <sz val="11"/>
      <color indexed="10"/>
      <name val="Times New Roman"/>
      <family val="1"/>
    </font>
    <font>
      <b/>
      <sz val="14"/>
      <name val="Calibri"/>
      <family val="2"/>
      <scheme val="minor"/>
    </font>
    <font>
      <i/>
      <sz val="14"/>
      <name val="Calibri"/>
      <family val="2"/>
      <scheme val="minor"/>
    </font>
    <font>
      <sz val="14"/>
      <name val="Times New Roman"/>
      <family val="1"/>
    </font>
    <font>
      <b/>
      <sz val="10"/>
      <color theme="0"/>
      <name val="Arial"/>
      <family val="2"/>
    </font>
    <font>
      <sz val="11"/>
      <name val="Times New Roman"/>
      <family val="1"/>
    </font>
    <font>
      <b/>
      <sz val="10"/>
      <name val="Arial"/>
      <family val="2"/>
    </font>
    <font>
      <sz val="10"/>
      <color theme="0"/>
      <name val="Arial"/>
      <family val="2"/>
    </font>
    <font>
      <b/>
      <sz val="11"/>
      <name val="Times New Roman"/>
      <family val="1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indexed="10"/>
      <name val="Arial"/>
      <family val="2"/>
    </font>
    <font>
      <sz val="11"/>
      <name val="Arial"/>
      <family val="2"/>
    </font>
    <font>
      <b/>
      <sz val="14"/>
      <name val="Calibri"/>
      <family val="2"/>
    </font>
    <font>
      <i/>
      <sz val="14"/>
      <name val="Calibri"/>
      <family val="2"/>
    </font>
    <font>
      <sz val="11"/>
      <color indexed="8"/>
      <name val="Arial"/>
      <family val="2"/>
    </font>
    <font>
      <b/>
      <sz val="11"/>
      <color indexed="10"/>
      <name val="Arial"/>
      <family val="2"/>
    </font>
    <font>
      <sz val="11"/>
      <color rgb="FFFF0000"/>
      <name val="Times New Roman"/>
      <family val="1"/>
    </font>
    <font>
      <sz val="11"/>
      <name val="Times New Roman"/>
      <family val="1"/>
    </font>
    <font>
      <i/>
      <sz val="1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9" fontId="8" fillId="0" borderId="0" applyFont="0" applyFill="0" applyBorder="0" applyAlignment="0" applyProtection="0"/>
    <xf numFmtId="0" fontId="8" fillId="0" borderId="0"/>
    <xf numFmtId="166" fontId="8" fillId="0" borderId="0" applyFont="0" applyFill="0" applyBorder="0" applyAlignment="0" applyProtection="0"/>
    <xf numFmtId="164" fontId="22" fillId="0" borderId="0" applyFont="0" applyFill="0" applyBorder="0" applyAlignment="0" applyProtection="0"/>
  </cellStyleXfs>
  <cellXfs count="395">
    <xf numFmtId="0" fontId="0" fillId="0" borderId="0" xfId="0"/>
    <xf numFmtId="0" fontId="6" fillId="0" borderId="0" xfId="0" applyFont="1" applyBorder="1"/>
    <xf numFmtId="0" fontId="12" fillId="0" borderId="10" xfId="0" applyFont="1" applyBorder="1"/>
    <xf numFmtId="0" fontId="13" fillId="3" borderId="5" xfId="0" applyFont="1" applyFill="1" applyBorder="1"/>
    <xf numFmtId="0" fontId="15" fillId="0" borderId="10" xfId="0" applyFont="1" applyBorder="1"/>
    <xf numFmtId="165" fontId="14" fillId="3" borderId="6" xfId="1" applyNumberFormat="1" applyFont="1" applyFill="1" applyBorder="1"/>
    <xf numFmtId="0" fontId="13" fillId="3" borderId="1" xfId="0" applyFont="1" applyFill="1" applyBorder="1"/>
    <xf numFmtId="165" fontId="14" fillId="3" borderId="1" xfId="1" applyNumberFormat="1" applyFont="1" applyFill="1" applyBorder="1"/>
    <xf numFmtId="0" fontId="13" fillId="0" borderId="2" xfId="0" applyFont="1" applyBorder="1"/>
    <xf numFmtId="165" fontId="14" fillId="0" borderId="2" xfId="1" applyNumberFormat="1" applyFont="1" applyBorder="1"/>
    <xf numFmtId="165" fontId="13" fillId="0" borderId="10" xfId="1" applyNumberFormat="1" applyFont="1" applyBorder="1"/>
    <xf numFmtId="165" fontId="13" fillId="0" borderId="7" xfId="1" applyNumberFormat="1" applyFont="1" applyBorder="1"/>
    <xf numFmtId="0" fontId="10" fillId="2" borderId="0" xfId="0" applyFont="1" applyFill="1" applyBorder="1"/>
    <xf numFmtId="15" fontId="10" fillId="2" borderId="0" xfId="0" applyNumberFormat="1" applyFont="1" applyFill="1" applyBorder="1" applyAlignment="1">
      <alignment horizontal="center"/>
    </xf>
    <xf numFmtId="0" fontId="7" fillId="2" borderId="0" xfId="0" applyFont="1" applyFill="1" applyBorder="1"/>
    <xf numFmtId="165" fontId="7" fillId="2" borderId="10" xfId="1" applyNumberFormat="1" applyFont="1" applyFill="1" applyBorder="1"/>
    <xf numFmtId="0" fontId="10" fillId="2" borderId="1" xfId="0" applyFont="1" applyFill="1" applyBorder="1"/>
    <xf numFmtId="0" fontId="12" fillId="0" borderId="0" xfId="0" applyFont="1"/>
    <xf numFmtId="0" fontId="10" fillId="2" borderId="14" xfId="0" applyFont="1" applyFill="1" applyBorder="1"/>
    <xf numFmtId="0" fontId="1" fillId="0" borderId="0" xfId="2" applyFont="1"/>
    <xf numFmtId="0" fontId="8" fillId="0" borderId="0" xfId="2"/>
    <xf numFmtId="0" fontId="8" fillId="0" borderId="0" xfId="2" applyAlignment="1">
      <alignment horizontal="center"/>
    </xf>
    <xf numFmtId="0" fontId="2" fillId="0" borderId="0" xfId="2" applyFont="1"/>
    <xf numFmtId="0" fontId="6" fillId="0" borderId="0" xfId="2" applyFont="1" applyBorder="1"/>
    <xf numFmtId="0" fontId="6" fillId="0" borderId="0" xfId="2" applyFont="1" applyBorder="1" applyAlignment="1">
      <alignment horizontal="center"/>
    </xf>
    <xf numFmtId="1" fontId="7" fillId="2" borderId="8" xfId="2" applyNumberFormat="1" applyFont="1" applyFill="1" applyBorder="1" applyAlignment="1" applyProtection="1">
      <alignment horizontal="center" vertical="center"/>
    </xf>
    <xf numFmtId="0" fontId="7" fillId="2" borderId="8" xfId="2" applyFont="1" applyFill="1" applyBorder="1" applyAlignment="1" applyProtection="1">
      <alignment horizontal="center" vertical="center"/>
    </xf>
    <xf numFmtId="3" fontId="8" fillId="0" borderId="0" xfId="2" applyNumberFormat="1"/>
    <xf numFmtId="0" fontId="12" fillId="0" borderId="2" xfId="2" applyFont="1" applyBorder="1"/>
    <xf numFmtId="0" fontId="12" fillId="0" borderId="10" xfId="2" applyFont="1" applyBorder="1"/>
    <xf numFmtId="0" fontId="9" fillId="0" borderId="10" xfId="2" applyFont="1" applyBorder="1" applyAlignment="1">
      <alignment horizontal="center"/>
    </xf>
    <xf numFmtId="0" fontId="12" fillId="0" borderId="10" xfId="2" applyFont="1" applyFill="1" applyBorder="1" applyAlignment="1">
      <alignment horizontal="center"/>
    </xf>
    <xf numFmtId="0" fontId="13" fillId="0" borderId="10" xfId="2" applyFont="1" applyFill="1" applyBorder="1"/>
    <xf numFmtId="0" fontId="13" fillId="0" borderId="10" xfId="2" applyFont="1" applyBorder="1" applyAlignment="1">
      <alignment horizontal="center"/>
    </xf>
    <xf numFmtId="1" fontId="12" fillId="0" borderId="10" xfId="2" applyNumberFormat="1" applyFont="1" applyFill="1" applyBorder="1" applyAlignment="1">
      <alignment horizontal="center"/>
    </xf>
    <xf numFmtId="15" fontId="12" fillId="0" borderId="10" xfId="2" applyNumberFormat="1" applyFont="1" applyBorder="1" applyAlignment="1">
      <alignment horizontal="center"/>
    </xf>
    <xf numFmtId="0" fontId="12" fillId="0" borderId="10" xfId="2" applyFont="1" applyBorder="1" applyAlignment="1">
      <alignment horizontal="center"/>
    </xf>
    <xf numFmtId="15" fontId="12" fillId="0" borderId="10" xfId="2" applyNumberFormat="1" applyFont="1" applyFill="1" applyBorder="1" applyAlignment="1">
      <alignment horizontal="center"/>
    </xf>
    <xf numFmtId="3" fontId="12" fillId="0" borderId="10" xfId="2" applyNumberFormat="1" applyFont="1" applyFill="1" applyBorder="1"/>
    <xf numFmtId="3" fontId="13" fillId="0" borderId="10" xfId="2" applyNumberFormat="1" applyFont="1" applyBorder="1"/>
    <xf numFmtId="0" fontId="7" fillId="0" borderId="10" xfId="2" applyFont="1" applyBorder="1" applyAlignment="1">
      <alignment horizontal="center"/>
    </xf>
    <xf numFmtId="2" fontId="13" fillId="0" borderId="10" xfId="2" applyNumberFormat="1" applyFont="1" applyFill="1" applyBorder="1"/>
    <xf numFmtId="1" fontId="13" fillId="0" borderId="10" xfId="2" applyNumberFormat="1" applyFont="1" applyFill="1" applyBorder="1" applyAlignment="1">
      <alignment horizontal="center"/>
    </xf>
    <xf numFmtId="165" fontId="12" fillId="0" borderId="10" xfId="2" applyNumberFormat="1" applyFont="1" applyFill="1" applyBorder="1" applyAlignment="1">
      <alignment horizontal="right"/>
    </xf>
    <xf numFmtId="1" fontId="13" fillId="0" borderId="10" xfId="2" applyNumberFormat="1" applyFont="1" applyBorder="1" applyAlignment="1">
      <alignment horizontal="center"/>
    </xf>
    <xf numFmtId="3" fontId="13" fillId="0" borderId="10" xfId="2" applyNumberFormat="1" applyFont="1" applyFill="1" applyBorder="1" applyAlignment="1">
      <alignment horizontal="right"/>
    </xf>
    <xf numFmtId="1" fontId="12" fillId="0" borderId="10" xfId="2" applyNumberFormat="1" applyFont="1" applyBorder="1" applyAlignment="1">
      <alignment horizontal="center"/>
    </xf>
    <xf numFmtId="0" fontId="13" fillId="0" borderId="10" xfId="2" applyFont="1" applyFill="1" applyBorder="1" applyAlignment="1">
      <alignment horizontal="center"/>
    </xf>
    <xf numFmtId="0" fontId="8" fillId="0" borderId="0" xfId="2" applyFill="1"/>
    <xf numFmtId="3" fontId="13" fillId="0" borderId="7" xfId="2" applyNumberFormat="1" applyFont="1" applyBorder="1"/>
    <xf numFmtId="0" fontId="12" fillId="0" borderId="7" xfId="2" applyFont="1" applyBorder="1" applyAlignment="1">
      <alignment horizontal="center"/>
    </xf>
    <xf numFmtId="0" fontId="14" fillId="3" borderId="6" xfId="2" applyFont="1" applyFill="1" applyBorder="1"/>
    <xf numFmtId="0" fontId="13" fillId="3" borderId="5" xfId="2" applyFont="1" applyFill="1" applyBorder="1"/>
    <xf numFmtId="3" fontId="14" fillId="3" borderId="6" xfId="2" applyNumberFormat="1" applyFont="1" applyFill="1" applyBorder="1"/>
    <xf numFmtId="0" fontId="12" fillId="0" borderId="12" xfId="2" applyFont="1" applyBorder="1" applyAlignment="1">
      <alignment horizontal="center"/>
    </xf>
    <xf numFmtId="0" fontId="15" fillId="0" borderId="10" xfId="2" applyFont="1" applyBorder="1"/>
    <xf numFmtId="3" fontId="15" fillId="0" borderId="10" xfId="2" applyNumberFormat="1" applyFont="1" applyBorder="1"/>
    <xf numFmtId="0" fontId="15" fillId="0" borderId="11" xfId="2" applyFont="1" applyBorder="1"/>
    <xf numFmtId="0" fontId="9" fillId="0" borderId="12" xfId="2" applyFont="1" applyBorder="1" applyAlignment="1">
      <alignment horizontal="center"/>
    </xf>
    <xf numFmtId="0" fontId="13" fillId="0" borderId="10" xfId="2" applyFont="1" applyFill="1" applyBorder="1" applyAlignment="1" applyProtection="1">
      <alignment horizontal="center" vertical="center" wrapText="1"/>
    </xf>
    <xf numFmtId="2" fontId="13" fillId="0" borderId="10" xfId="2" applyNumberFormat="1" applyFont="1" applyFill="1" applyBorder="1" applyAlignment="1">
      <alignment horizontal="left" vertical="center"/>
    </xf>
    <xf numFmtId="15" fontId="13" fillId="0" borderId="10" xfId="2" applyNumberFormat="1" applyFont="1" applyBorder="1" applyAlignment="1">
      <alignment horizontal="center" vertical="center"/>
    </xf>
    <xf numFmtId="0" fontId="13" fillId="0" borderId="10" xfId="2" applyFont="1" applyBorder="1" applyAlignment="1">
      <alignment horizontal="center" vertical="center"/>
    </xf>
    <xf numFmtId="3" fontId="13" fillId="0" borderId="10" xfId="2" applyNumberFormat="1" applyFont="1" applyBorder="1" applyAlignment="1">
      <alignment horizontal="right" vertical="center"/>
    </xf>
    <xf numFmtId="165" fontId="13" fillId="0" borderId="10" xfId="2" applyNumberFormat="1" applyFont="1" applyBorder="1" applyAlignment="1">
      <alignment horizontal="right" vertical="center"/>
    </xf>
    <xf numFmtId="3" fontId="13" fillId="0" borderId="11" xfId="2" applyNumberFormat="1" applyFont="1" applyBorder="1"/>
    <xf numFmtId="0" fontId="7" fillId="0" borderId="12" xfId="2" applyFont="1" applyBorder="1" applyAlignment="1">
      <alignment horizontal="center"/>
    </xf>
    <xf numFmtId="0" fontId="12" fillId="0" borderId="9" xfId="2" applyFont="1" applyBorder="1" applyAlignment="1">
      <alignment horizontal="center"/>
    </xf>
    <xf numFmtId="0" fontId="12" fillId="0" borderId="10" xfId="2" applyFont="1" applyFill="1" applyBorder="1" applyAlignment="1">
      <alignment horizontal="left"/>
    </xf>
    <xf numFmtId="15" fontId="13" fillId="0" borderId="10" xfId="2" applyNumberFormat="1" applyFont="1" applyFill="1" applyBorder="1" applyAlignment="1">
      <alignment horizontal="center"/>
    </xf>
    <xf numFmtId="165" fontId="13" fillId="0" borderId="10" xfId="2" applyNumberFormat="1" applyFont="1" applyFill="1" applyBorder="1" applyAlignment="1">
      <alignment horizontal="right"/>
    </xf>
    <xf numFmtId="15" fontId="13" fillId="0" borderId="10" xfId="2" applyNumberFormat="1" applyFont="1" applyBorder="1" applyAlignment="1">
      <alignment horizontal="center"/>
    </xf>
    <xf numFmtId="3" fontId="13" fillId="0" borderId="10" xfId="2" applyNumberFormat="1" applyFont="1" applyBorder="1" applyAlignment="1">
      <alignment horizontal="right"/>
    </xf>
    <xf numFmtId="165" fontId="13" fillId="0" borderId="10" xfId="2" applyNumberFormat="1" applyFont="1" applyBorder="1" applyAlignment="1">
      <alignment horizontal="right"/>
    </xf>
    <xf numFmtId="0" fontId="12" fillId="0" borderId="7" xfId="2" applyFont="1" applyFill="1" applyBorder="1" applyAlignment="1">
      <alignment horizontal="left"/>
    </xf>
    <xf numFmtId="15" fontId="13" fillId="0" borderId="7" xfId="2" applyNumberFormat="1" applyFont="1" applyBorder="1" applyAlignment="1">
      <alignment horizontal="center"/>
    </xf>
    <xf numFmtId="3" fontId="13" fillId="0" borderId="7" xfId="2" applyNumberFormat="1" applyFont="1" applyBorder="1" applyAlignment="1">
      <alignment horizontal="right"/>
    </xf>
    <xf numFmtId="165" fontId="13" fillId="0" borderId="7" xfId="2" applyNumberFormat="1" applyFont="1" applyBorder="1" applyAlignment="1">
      <alignment horizontal="right"/>
    </xf>
    <xf numFmtId="0" fontId="14" fillId="3" borderId="7" xfId="2" applyFont="1" applyFill="1" applyBorder="1"/>
    <xf numFmtId="0" fontId="13" fillId="3" borderId="1" xfId="2" applyFont="1" applyFill="1" applyBorder="1"/>
    <xf numFmtId="3" fontId="14" fillId="3" borderId="7" xfId="2" applyNumberFormat="1" applyFont="1" applyFill="1" applyBorder="1"/>
    <xf numFmtId="0" fontId="14" fillId="0" borderId="10" xfId="2" applyFont="1" applyBorder="1"/>
    <xf numFmtId="0" fontId="13" fillId="0" borderId="2" xfId="2" applyFont="1" applyBorder="1"/>
    <xf numFmtId="3" fontId="14" fillId="0" borderId="2" xfId="2" applyNumberFormat="1" applyFont="1" applyBorder="1"/>
    <xf numFmtId="2" fontId="12" fillId="0" borderId="10" xfId="2" applyNumberFormat="1" applyFont="1" applyFill="1" applyBorder="1" applyAlignment="1">
      <alignment horizontal="left"/>
    </xf>
    <xf numFmtId="2" fontId="12" fillId="0" borderId="7" xfId="2" applyNumberFormat="1" applyFont="1" applyFill="1" applyBorder="1" applyAlignment="1">
      <alignment horizontal="left"/>
    </xf>
    <xf numFmtId="0" fontId="13" fillId="3" borderId="8" xfId="2" applyFont="1" applyFill="1" applyBorder="1"/>
    <xf numFmtId="0" fontId="11" fillId="0" borderId="0" xfId="2" applyFont="1"/>
    <xf numFmtId="0" fontId="13" fillId="0" borderId="7" xfId="2" applyFont="1" applyFill="1" applyBorder="1"/>
    <xf numFmtId="0" fontId="13" fillId="3" borderId="4" xfId="2" applyFont="1" applyFill="1" applyBorder="1"/>
    <xf numFmtId="0" fontId="14" fillId="0" borderId="10" xfId="2" applyFont="1" applyFill="1" applyBorder="1"/>
    <xf numFmtId="0" fontId="7" fillId="2" borderId="12" xfId="2" applyFont="1" applyFill="1" applyBorder="1" applyAlignment="1">
      <alignment horizontal="center"/>
    </xf>
    <xf numFmtId="0" fontId="10" fillId="2" borderId="0" xfId="2" applyFont="1" applyFill="1" applyBorder="1" applyAlignment="1">
      <alignment horizontal="center"/>
    </xf>
    <xf numFmtId="0" fontId="10" fillId="2" borderId="0" xfId="2" applyFont="1" applyFill="1" applyBorder="1"/>
    <xf numFmtId="15" fontId="10" fillId="2" borderId="0" xfId="2" applyNumberFormat="1" applyFont="1" applyFill="1" applyBorder="1" applyAlignment="1">
      <alignment horizontal="center"/>
    </xf>
    <xf numFmtId="3" fontId="10" fillId="2" borderId="0" xfId="2" applyNumberFormat="1" applyFont="1" applyFill="1" applyBorder="1" applyAlignment="1">
      <alignment horizontal="center"/>
    </xf>
    <xf numFmtId="3" fontId="10" fillId="2" borderId="10" xfId="2" applyNumberFormat="1" applyFont="1" applyFill="1" applyBorder="1"/>
    <xf numFmtId="3" fontId="10" fillId="2" borderId="12" xfId="2" applyNumberFormat="1" applyFont="1" applyFill="1" applyBorder="1"/>
    <xf numFmtId="165" fontId="10" fillId="2" borderId="12" xfId="2" applyNumberFormat="1" applyFont="1" applyFill="1" applyBorder="1" applyAlignment="1">
      <alignment horizontal="right"/>
    </xf>
    <xf numFmtId="0" fontId="7" fillId="2" borderId="12" xfId="2" applyFont="1" applyFill="1" applyBorder="1"/>
    <xf numFmtId="0" fontId="7" fillId="2" borderId="0" xfId="2" applyFont="1" applyFill="1" applyBorder="1"/>
    <xf numFmtId="0" fontId="7" fillId="2" borderId="0" xfId="2" applyFont="1" applyFill="1" applyBorder="1" applyAlignment="1">
      <alignment horizontal="center"/>
    </xf>
    <xf numFmtId="3" fontId="7" fillId="2" borderId="10" xfId="2" applyNumberFormat="1" applyFont="1" applyFill="1" applyBorder="1"/>
    <xf numFmtId="0" fontId="10" fillId="2" borderId="9" xfId="2" applyFont="1" applyFill="1" applyBorder="1"/>
    <xf numFmtId="0" fontId="10" fillId="2" borderId="1" xfId="2" applyFont="1" applyFill="1" applyBorder="1"/>
    <xf numFmtId="0" fontId="10" fillId="2" borderId="1" xfId="2" applyFont="1" applyFill="1" applyBorder="1" applyAlignment="1">
      <alignment horizontal="center"/>
    </xf>
    <xf numFmtId="3" fontId="10" fillId="2" borderId="7" xfId="2" applyNumberFormat="1" applyFont="1" applyFill="1" applyBorder="1"/>
    <xf numFmtId="3" fontId="10" fillId="2" borderId="9" xfId="2" applyNumberFormat="1" applyFont="1" applyFill="1" applyBorder="1"/>
    <xf numFmtId="165" fontId="10" fillId="2" borderId="9" xfId="2" applyNumberFormat="1" applyFont="1" applyFill="1" applyBorder="1" applyAlignment="1">
      <alignment horizontal="right"/>
    </xf>
    <xf numFmtId="0" fontId="16" fillId="0" borderId="0" xfId="2" applyFont="1" applyAlignment="1">
      <alignment horizontal="left"/>
    </xf>
    <xf numFmtId="0" fontId="16" fillId="0" borderId="0" xfId="2" applyFont="1" applyAlignment="1">
      <alignment horizontal="center"/>
    </xf>
    <xf numFmtId="3" fontId="12" fillId="0" borderId="10" xfId="2" applyNumberFormat="1" applyFont="1" applyBorder="1"/>
    <xf numFmtId="3" fontId="9" fillId="3" borderId="7" xfId="2" applyNumberFormat="1" applyFont="1" applyFill="1" applyBorder="1"/>
    <xf numFmtId="0" fontId="12" fillId="0" borderId="0" xfId="2" applyFont="1" applyAlignment="1">
      <alignment horizontal="center"/>
    </xf>
    <xf numFmtId="0" fontId="12" fillId="0" borderId="0" xfId="2" applyFont="1"/>
    <xf numFmtId="0" fontId="7" fillId="2" borderId="13" xfId="2" applyFont="1" applyFill="1" applyBorder="1"/>
    <xf numFmtId="0" fontId="10" fillId="2" borderId="14" xfId="2" applyFont="1" applyFill="1" applyBorder="1"/>
    <xf numFmtId="0" fontId="10" fillId="2" borderId="14" xfId="2" applyFont="1" applyFill="1" applyBorder="1" applyAlignment="1">
      <alignment horizontal="center"/>
    </xf>
    <xf numFmtId="3" fontId="7" fillId="2" borderId="2" xfId="2" applyNumberFormat="1" applyFont="1" applyFill="1" applyBorder="1"/>
    <xf numFmtId="3" fontId="7" fillId="2" borderId="13" xfId="2" applyNumberFormat="1" applyFont="1" applyFill="1" applyBorder="1"/>
    <xf numFmtId="165" fontId="7" fillId="2" borderId="13" xfId="2" applyNumberFormat="1" applyFont="1" applyFill="1" applyBorder="1" applyAlignment="1">
      <alignment horizontal="right"/>
    </xf>
    <xf numFmtId="0" fontId="7" fillId="2" borderId="9" xfId="2" applyFont="1" applyFill="1" applyBorder="1"/>
    <xf numFmtId="3" fontId="7" fillId="2" borderId="7" xfId="2" applyNumberFormat="1" applyFont="1" applyFill="1" applyBorder="1"/>
    <xf numFmtId="3" fontId="7" fillId="2" borderId="9" xfId="2" applyNumberFormat="1" applyFont="1" applyFill="1" applyBorder="1"/>
    <xf numFmtId="165" fontId="7" fillId="2" borderId="9" xfId="2" applyNumberFormat="1" applyFont="1" applyFill="1" applyBorder="1" applyAlignment="1">
      <alignment horizontal="right"/>
    </xf>
    <xf numFmtId="3" fontId="12" fillId="0" borderId="0" xfId="2" applyNumberFormat="1" applyFont="1"/>
    <xf numFmtId="0" fontId="9" fillId="0" borderId="0" xfId="2" applyFont="1" applyFill="1" applyAlignment="1">
      <alignment horizontal="center"/>
    </xf>
    <xf numFmtId="0" fontId="13" fillId="0" borderId="0" xfId="2" applyFont="1" applyFill="1" applyBorder="1" applyAlignment="1" applyProtection="1">
      <alignment horizontal="left"/>
    </xf>
    <xf numFmtId="0" fontId="12" fillId="0" borderId="0" xfId="2" applyFont="1" applyAlignment="1">
      <alignment horizontal="left"/>
    </xf>
    <xf numFmtId="0" fontId="19" fillId="0" borderId="0" xfId="2" applyFont="1" applyFill="1" applyAlignment="1" applyProtection="1">
      <alignment horizontal="left"/>
    </xf>
    <xf numFmtId="0" fontId="16" fillId="0" borderId="0" xfId="2" applyFont="1" applyFill="1"/>
    <xf numFmtId="22" fontId="20" fillId="0" borderId="0" xfId="2" applyNumberFormat="1" applyFont="1"/>
    <xf numFmtId="0" fontId="13" fillId="0" borderId="0" xfId="0" applyFont="1" applyFill="1" applyBorder="1" applyAlignment="1" applyProtection="1">
      <alignment horizontal="left"/>
    </xf>
    <xf numFmtId="0" fontId="13" fillId="0" borderId="0" xfId="0" applyFont="1"/>
    <xf numFmtId="0" fontId="7" fillId="0" borderId="10" xfId="2" applyFont="1" applyFill="1" applyBorder="1" applyAlignment="1">
      <alignment horizontal="center"/>
    </xf>
    <xf numFmtId="0" fontId="8" fillId="0" borderId="0" xfId="2" applyBorder="1"/>
    <xf numFmtId="0" fontId="8" fillId="0" borderId="0" xfId="2" applyBorder="1" applyAlignment="1">
      <alignment horizontal="center"/>
    </xf>
    <xf numFmtId="0" fontId="0" fillId="0" borderId="0" xfId="0" applyBorder="1"/>
    <xf numFmtId="0" fontId="3" fillId="0" borderId="0" xfId="2" applyFont="1" applyBorder="1"/>
    <xf numFmtId="0" fontId="6" fillId="0" borderId="0" xfId="2" applyFont="1" applyFill="1" applyBorder="1"/>
    <xf numFmtId="3" fontId="12" fillId="0" borderId="10" xfId="2" applyNumberFormat="1" applyFont="1" applyBorder="1" applyAlignment="1">
      <alignment horizontal="right"/>
    </xf>
    <xf numFmtId="3" fontId="12" fillId="0" borderId="10" xfId="2" applyNumberFormat="1" applyFont="1" applyFill="1" applyBorder="1" applyAlignment="1">
      <alignment horizontal="right"/>
    </xf>
    <xf numFmtId="3" fontId="12" fillId="0" borderId="7" xfId="2" applyNumberFormat="1" applyFont="1" applyBorder="1" applyAlignment="1">
      <alignment horizontal="right"/>
    </xf>
    <xf numFmtId="3" fontId="12" fillId="0" borderId="7" xfId="2" applyNumberFormat="1" applyFont="1" applyFill="1" applyBorder="1" applyAlignment="1">
      <alignment horizontal="right"/>
    </xf>
    <xf numFmtId="165" fontId="12" fillId="0" borderId="7" xfId="2" applyNumberFormat="1" applyFont="1" applyFill="1" applyBorder="1" applyAlignment="1">
      <alignment horizontal="right"/>
    </xf>
    <xf numFmtId="3" fontId="12" fillId="0" borderId="7" xfId="2" applyNumberFormat="1" applyFont="1" applyFill="1" applyBorder="1"/>
    <xf numFmtId="165" fontId="9" fillId="3" borderId="7" xfId="1" applyNumberFormat="1" applyFont="1" applyFill="1" applyBorder="1"/>
    <xf numFmtId="165" fontId="7" fillId="2" borderId="11" xfId="1" applyNumberFormat="1" applyFont="1" applyFill="1" applyBorder="1"/>
    <xf numFmtId="0" fontId="0" fillId="0" borderId="0" xfId="0" applyFill="1"/>
    <xf numFmtId="0" fontId="13" fillId="0" borderId="10" xfId="0" applyFont="1" applyBorder="1"/>
    <xf numFmtId="165" fontId="14" fillId="0" borderId="10" xfId="1" applyNumberFormat="1" applyFont="1" applyBorder="1"/>
    <xf numFmtId="0" fontId="13" fillId="0" borderId="10" xfId="2" applyFont="1" applyBorder="1"/>
    <xf numFmtId="3" fontId="14" fillId="0" borderId="10" xfId="2" applyNumberFormat="1" applyFont="1" applyBorder="1"/>
    <xf numFmtId="0" fontId="21" fillId="0" borderId="0" xfId="0" applyFont="1"/>
    <xf numFmtId="0" fontId="21" fillId="0" borderId="0" xfId="2" applyFont="1"/>
    <xf numFmtId="0" fontId="12" fillId="0" borderId="10" xfId="2" applyFont="1" applyFill="1" applyBorder="1" applyAlignment="1" applyProtection="1">
      <alignment horizontal="center" vertical="center" wrapText="1"/>
    </xf>
    <xf numFmtId="2" fontId="12" fillId="0" borderId="10" xfId="2" applyNumberFormat="1" applyFont="1" applyFill="1" applyBorder="1" applyAlignment="1">
      <alignment horizontal="left" vertical="center"/>
    </xf>
    <xf numFmtId="15" fontId="12" fillId="0" borderId="10" xfId="2" applyNumberFormat="1" applyFont="1" applyFill="1" applyBorder="1" applyAlignment="1">
      <alignment horizontal="center" vertical="center"/>
    </xf>
    <xf numFmtId="0" fontId="12" fillId="0" borderId="10" xfId="2" applyFont="1" applyFill="1" applyBorder="1" applyAlignment="1">
      <alignment horizontal="center" vertical="center"/>
    </xf>
    <xf numFmtId="3" fontId="12" fillId="0" borderId="10" xfId="2" applyNumberFormat="1" applyFont="1" applyBorder="1" applyAlignment="1">
      <alignment horizontal="right" vertical="center"/>
    </xf>
    <xf numFmtId="165" fontId="12" fillId="0" borderId="10" xfId="2" applyNumberFormat="1" applyFont="1" applyBorder="1" applyAlignment="1">
      <alignment horizontal="right" vertical="center"/>
    </xf>
    <xf numFmtId="3" fontId="12" fillId="0" borderId="11" xfId="2" applyNumberFormat="1" applyFont="1" applyBorder="1"/>
    <xf numFmtId="3" fontId="12" fillId="0" borderId="11" xfId="2" applyNumberFormat="1" applyFont="1" applyFill="1" applyBorder="1"/>
    <xf numFmtId="15" fontId="13" fillId="0" borderId="10" xfId="2" applyNumberFormat="1" applyFont="1" applyFill="1" applyBorder="1" applyAlignment="1">
      <alignment horizontal="center" vertical="center"/>
    </xf>
    <xf numFmtId="3" fontId="13" fillId="0" borderId="10" xfId="2" applyNumberFormat="1" applyFont="1" applyFill="1" applyBorder="1"/>
    <xf numFmtId="0" fontId="13" fillId="3" borderId="6" xfId="0" applyFont="1" applyFill="1" applyBorder="1"/>
    <xf numFmtId="0" fontId="12" fillId="3" borderId="4" xfId="2" applyFont="1" applyFill="1" applyBorder="1"/>
    <xf numFmtId="2" fontId="13" fillId="0" borderId="10" xfId="0" applyNumberFormat="1" applyFont="1" applyFill="1" applyBorder="1"/>
    <xf numFmtId="3" fontId="14" fillId="3" borderId="4" xfId="2" applyNumberFormat="1" applyFont="1" applyFill="1" applyBorder="1"/>
    <xf numFmtId="165" fontId="12" fillId="0" borderId="11" xfId="1" applyNumberFormat="1" applyFont="1" applyBorder="1"/>
    <xf numFmtId="165" fontId="12" fillId="0" borderId="11" xfId="1" applyNumberFormat="1" applyFont="1" applyFill="1" applyBorder="1"/>
    <xf numFmtId="165" fontId="12" fillId="0" borderId="0" xfId="1" applyNumberFormat="1" applyFont="1" applyBorder="1"/>
    <xf numFmtId="0" fontId="12" fillId="0" borderId="12" xfId="2" applyFont="1" applyBorder="1"/>
    <xf numFmtId="15" fontId="12" fillId="0" borderId="12" xfId="0" applyNumberFormat="1" applyFont="1" applyFill="1" applyBorder="1" applyAlignment="1">
      <alignment horizontal="center"/>
    </xf>
    <xf numFmtId="15" fontId="12" fillId="0" borderId="12" xfId="0" applyNumberFormat="1" applyFont="1" applyBorder="1" applyAlignment="1">
      <alignment horizontal="center"/>
    </xf>
    <xf numFmtId="0" fontId="12" fillId="0" borderId="11" xfId="0" applyNumberFormat="1" applyFont="1" applyBorder="1"/>
    <xf numFmtId="0" fontId="12" fillId="0" borderId="10" xfId="2" applyFont="1" applyFill="1" applyBorder="1"/>
    <xf numFmtId="0" fontId="8" fillId="0" borderId="0" xfId="0" applyFont="1" applyFill="1"/>
    <xf numFmtId="0" fontId="8" fillId="0" borderId="0" xfId="2" applyFont="1" applyFill="1"/>
    <xf numFmtId="2" fontId="12" fillId="0" borderId="10" xfId="2" applyNumberFormat="1" applyFont="1" applyFill="1" applyBorder="1"/>
    <xf numFmtId="14" fontId="6" fillId="0" borderId="0" xfId="2" applyNumberFormat="1" applyFont="1" applyBorder="1"/>
    <xf numFmtId="1" fontId="12" fillId="0" borderId="11" xfId="4" applyNumberFormat="1" applyFont="1" applyFill="1" applyBorder="1" applyAlignment="1">
      <alignment horizontal="center"/>
    </xf>
    <xf numFmtId="1" fontId="12" fillId="0" borderId="0" xfId="2" applyNumberFormat="1" applyFont="1" applyFill="1" applyAlignment="1">
      <alignment horizontal="center"/>
    </xf>
    <xf numFmtId="1" fontId="12" fillId="0" borderId="10" xfId="0" applyNumberFormat="1" applyFont="1" applyFill="1" applyBorder="1" applyAlignment="1">
      <alignment horizontal="center"/>
    </xf>
    <xf numFmtId="1" fontId="13" fillId="0" borderId="10" xfId="0" applyNumberFormat="1" applyFont="1" applyBorder="1" applyAlignment="1">
      <alignment horizontal="center"/>
    </xf>
    <xf numFmtId="1" fontId="12" fillId="0" borderId="10" xfId="0" applyNumberFormat="1" applyFont="1" applyBorder="1" applyAlignment="1">
      <alignment horizontal="center"/>
    </xf>
    <xf numFmtId="1" fontId="13" fillId="0" borderId="7" xfId="0" applyNumberFormat="1" applyFont="1" applyBorder="1" applyAlignment="1">
      <alignment horizontal="center"/>
    </xf>
    <xf numFmtId="167" fontId="12" fillId="0" borderId="11" xfId="4" applyNumberFormat="1" applyFont="1" applyFill="1" applyBorder="1" applyAlignment="1">
      <alignment horizontal="center" vertical="center"/>
    </xf>
    <xf numFmtId="1" fontId="13" fillId="0" borderId="7" xfId="4" applyNumberFormat="1" applyFont="1" applyBorder="1" applyAlignment="1">
      <alignment horizontal="center"/>
    </xf>
    <xf numFmtId="15" fontId="12" fillId="0" borderId="7" xfId="2" applyNumberFormat="1" applyFont="1" applyFill="1" applyBorder="1" applyAlignment="1">
      <alignment horizontal="center"/>
    </xf>
    <xf numFmtId="14" fontId="6" fillId="0" borderId="0" xfId="2" applyNumberFormat="1" applyFont="1" applyFill="1" applyBorder="1"/>
    <xf numFmtId="9" fontId="8" fillId="0" borderId="0" xfId="1" applyFont="1" applyFill="1"/>
    <xf numFmtId="0" fontId="12" fillId="0" borderId="12" xfId="2" applyFont="1" applyFill="1" applyBorder="1" applyAlignment="1">
      <alignment horizontal="center"/>
    </xf>
    <xf numFmtId="0" fontId="13" fillId="0" borderId="0" xfId="0" applyFont="1" applyFill="1" applyBorder="1"/>
    <xf numFmtId="3" fontId="9" fillId="0" borderId="10" xfId="2" applyNumberFormat="1" applyFont="1" applyFill="1" applyBorder="1"/>
    <xf numFmtId="165" fontId="9" fillId="0" borderId="10" xfId="1" applyNumberFormat="1" applyFont="1" applyFill="1" applyBorder="1"/>
    <xf numFmtId="0" fontId="13" fillId="0" borderId="10" xfId="0" applyFont="1" applyFill="1" applyBorder="1"/>
    <xf numFmtId="0" fontId="13" fillId="0" borderId="10" xfId="0" applyFont="1" applyFill="1" applyBorder="1" applyAlignment="1">
      <alignment horizontal="center"/>
    </xf>
    <xf numFmtId="165" fontId="12" fillId="0" borderId="10" xfId="1" applyNumberFormat="1" applyFont="1" applyFill="1" applyBorder="1"/>
    <xf numFmtId="15" fontId="13" fillId="0" borderId="11" xfId="2" applyNumberFormat="1" applyFont="1" applyFill="1" applyBorder="1" applyAlignment="1">
      <alignment horizontal="center"/>
    </xf>
    <xf numFmtId="0" fontId="13" fillId="0" borderId="2" xfId="2" applyFont="1" applyFill="1" applyBorder="1"/>
    <xf numFmtId="0" fontId="13" fillId="0" borderId="11" xfId="2" applyFont="1" applyFill="1" applyBorder="1" applyAlignment="1">
      <alignment horizontal="center"/>
    </xf>
    <xf numFmtId="0" fontId="13" fillId="0" borderId="12" xfId="2" applyFont="1" applyFill="1" applyBorder="1"/>
    <xf numFmtId="15" fontId="12" fillId="0" borderId="10" xfId="0" applyNumberFormat="1" applyFont="1" applyBorder="1" applyAlignment="1">
      <alignment horizontal="center"/>
    </xf>
    <xf numFmtId="3" fontId="13" fillId="0" borderId="11" xfId="2" applyNumberFormat="1" applyFont="1" applyFill="1" applyBorder="1" applyAlignment="1">
      <alignment horizontal="right"/>
    </xf>
    <xf numFmtId="1" fontId="12" fillId="0" borderId="10" xfId="4" applyNumberFormat="1" applyFont="1" applyFill="1" applyBorder="1" applyAlignment="1">
      <alignment horizontal="center"/>
    </xf>
    <xf numFmtId="1" fontId="12" fillId="0" borderId="0" xfId="4" applyNumberFormat="1" applyFont="1" applyFill="1" applyBorder="1" applyAlignment="1">
      <alignment horizontal="center"/>
    </xf>
    <xf numFmtId="1" fontId="12" fillId="0" borderId="0" xfId="0" applyNumberFormat="1" applyFont="1" applyFill="1" applyBorder="1" applyAlignment="1">
      <alignment horizontal="center"/>
    </xf>
    <xf numFmtId="0" fontId="13" fillId="4" borderId="10" xfId="0" applyFont="1" applyFill="1" applyBorder="1" applyAlignment="1">
      <alignment horizontal="center"/>
    </xf>
    <xf numFmtId="1" fontId="12" fillId="4" borderId="11" xfId="4" applyNumberFormat="1" applyFont="1" applyFill="1" applyBorder="1" applyAlignment="1">
      <alignment horizontal="center"/>
    </xf>
    <xf numFmtId="3" fontId="14" fillId="3" borderId="7" xfId="0" applyNumberFormat="1" applyFont="1" applyFill="1" applyBorder="1"/>
    <xf numFmtId="165" fontId="12" fillId="0" borderId="10" xfId="1" applyNumberFormat="1" applyFont="1" applyBorder="1"/>
    <xf numFmtId="15" fontId="13" fillId="0" borderId="0" xfId="2" applyNumberFormat="1" applyFont="1" applyBorder="1" applyAlignment="1">
      <alignment horizontal="center" vertical="center"/>
    </xf>
    <xf numFmtId="15" fontId="12" fillId="0" borderId="12" xfId="2" applyNumberFormat="1" applyFont="1" applyBorder="1" applyAlignment="1">
      <alignment horizontal="center"/>
    </xf>
    <xf numFmtId="1" fontId="12" fillId="0" borderId="12" xfId="2" applyNumberFormat="1" applyFont="1" applyBorder="1" applyAlignment="1">
      <alignment horizontal="center"/>
    </xf>
    <xf numFmtId="15" fontId="13" fillId="0" borderId="12" xfId="2" applyNumberFormat="1" applyFont="1" applyFill="1" applyBorder="1" applyAlignment="1">
      <alignment horizontal="center"/>
    </xf>
    <xf numFmtId="0" fontId="13" fillId="0" borderId="9" xfId="2" applyFont="1" applyBorder="1" applyAlignment="1">
      <alignment horizontal="center" vertical="center"/>
    </xf>
    <xf numFmtId="15" fontId="13" fillId="0" borderId="9" xfId="2" applyNumberFormat="1" applyFont="1" applyBorder="1" applyAlignment="1">
      <alignment horizontal="center" vertical="center"/>
    </xf>
    <xf numFmtId="1" fontId="12" fillId="0" borderId="7" xfId="2" applyNumberFormat="1" applyFont="1" applyFill="1" applyBorder="1" applyAlignment="1">
      <alignment horizontal="center"/>
    </xf>
    <xf numFmtId="0" fontId="13" fillId="3" borderId="3" xfId="2" applyFont="1" applyFill="1" applyBorder="1"/>
    <xf numFmtId="0" fontId="13" fillId="3" borderId="4" xfId="0" applyFont="1" applyFill="1" applyBorder="1"/>
    <xf numFmtId="9" fontId="13" fillId="0" borderId="10" xfId="2" applyNumberFormat="1" applyFont="1" applyBorder="1" applyAlignment="1">
      <alignment horizontal="right"/>
    </xf>
    <xf numFmtId="15" fontId="13" fillId="0" borderId="9" xfId="2" applyNumberFormat="1" applyFont="1" applyBorder="1" applyAlignment="1">
      <alignment horizontal="center"/>
    </xf>
    <xf numFmtId="0" fontId="13" fillId="0" borderId="9" xfId="2" applyFont="1" applyBorder="1" applyAlignment="1">
      <alignment horizontal="center"/>
    </xf>
    <xf numFmtId="1" fontId="12" fillId="0" borderId="7" xfId="0" applyNumberFormat="1" applyFont="1" applyFill="1" applyBorder="1" applyAlignment="1">
      <alignment horizontal="center"/>
    </xf>
    <xf numFmtId="3" fontId="13" fillId="0" borderId="10" xfId="0" applyNumberFormat="1" applyFont="1" applyFill="1" applyBorder="1" applyAlignment="1">
      <alignment horizontal="right"/>
    </xf>
    <xf numFmtId="0" fontId="4" fillId="0" borderId="0" xfId="2" applyFont="1" applyBorder="1" applyAlignment="1"/>
    <xf numFmtId="0" fontId="4" fillId="0" borderId="0" xfId="2" applyFont="1" applyAlignment="1"/>
    <xf numFmtId="0" fontId="5" fillId="0" borderId="0" xfId="2" applyFont="1" applyAlignment="1"/>
    <xf numFmtId="0" fontId="17" fillId="0" borderId="0" xfId="2" applyFont="1" applyAlignment="1">
      <alignment horizontal="center"/>
    </xf>
    <xf numFmtId="0" fontId="18" fillId="0" borderId="0" xfId="2" applyFont="1" applyAlignment="1">
      <alignment horizontal="center"/>
    </xf>
    <xf numFmtId="0" fontId="13" fillId="0" borderId="9" xfId="2" applyFont="1" applyFill="1" applyBorder="1"/>
    <xf numFmtId="1" fontId="13" fillId="0" borderId="10" xfId="4" applyNumberFormat="1" applyFont="1" applyBorder="1" applyAlignment="1">
      <alignment horizontal="center"/>
    </xf>
    <xf numFmtId="15" fontId="13" fillId="0" borderId="12" xfId="2" applyNumberFormat="1" applyFont="1" applyBorder="1" applyAlignment="1">
      <alignment horizontal="center"/>
    </xf>
    <xf numFmtId="15" fontId="12" fillId="0" borderId="12" xfId="2" applyNumberFormat="1" applyFont="1" applyFill="1" applyBorder="1" applyAlignment="1">
      <alignment horizontal="center"/>
    </xf>
    <xf numFmtId="1" fontId="13" fillId="0" borderId="12" xfId="4" applyNumberFormat="1" applyFont="1" applyBorder="1" applyAlignment="1">
      <alignment horizontal="center"/>
    </xf>
    <xf numFmtId="3" fontId="13" fillId="0" borderId="12" xfId="2" applyNumberFormat="1" applyFont="1" applyBorder="1"/>
    <xf numFmtId="165" fontId="13" fillId="0" borderId="12" xfId="1" applyNumberFormat="1" applyFont="1" applyBorder="1"/>
    <xf numFmtId="0" fontId="13" fillId="4" borderId="0" xfId="2" applyFont="1" applyFill="1" applyBorder="1"/>
    <xf numFmtId="15" fontId="13" fillId="4" borderId="10" xfId="0" applyNumberFormat="1" applyFont="1" applyFill="1" applyBorder="1" applyAlignment="1">
      <alignment horizontal="center"/>
    </xf>
    <xf numFmtId="3" fontId="14" fillId="3" borderId="2" xfId="2" applyNumberFormat="1" applyFont="1" applyFill="1" applyBorder="1"/>
    <xf numFmtId="165" fontId="14" fillId="3" borderId="2" xfId="1" applyNumberFormat="1" applyFont="1" applyFill="1" applyBorder="1"/>
    <xf numFmtId="0" fontId="13" fillId="3" borderId="2" xfId="0" applyFont="1" applyFill="1" applyBorder="1"/>
    <xf numFmtId="3" fontId="14" fillId="3" borderId="15" xfId="2" applyNumberFormat="1" applyFont="1" applyFill="1" applyBorder="1"/>
    <xf numFmtId="3" fontId="14" fillId="4" borderId="2" xfId="2" applyNumberFormat="1" applyFont="1" applyFill="1" applyBorder="1"/>
    <xf numFmtId="165" fontId="14" fillId="4" borderId="2" xfId="1" applyNumberFormat="1" applyFont="1" applyFill="1" applyBorder="1"/>
    <xf numFmtId="3" fontId="14" fillId="4" borderId="15" xfId="2" applyNumberFormat="1" applyFont="1" applyFill="1" applyBorder="1"/>
    <xf numFmtId="0" fontId="13" fillId="4" borderId="15" xfId="0" applyFont="1" applyFill="1" applyBorder="1"/>
    <xf numFmtId="0" fontId="14" fillId="4" borderId="14" xfId="2" applyFont="1" applyFill="1" applyBorder="1"/>
    <xf numFmtId="0" fontId="13" fillId="4" borderId="10" xfId="2" applyFont="1" applyFill="1" applyBorder="1" applyAlignment="1">
      <alignment horizontal="center"/>
    </xf>
    <xf numFmtId="15" fontId="13" fillId="4" borderId="10" xfId="2" applyNumberFormat="1" applyFont="1" applyFill="1" applyBorder="1" applyAlignment="1">
      <alignment horizontal="center"/>
    </xf>
    <xf numFmtId="0" fontId="13" fillId="4" borderId="12" xfId="2" applyFont="1" applyFill="1" applyBorder="1"/>
    <xf numFmtId="0" fontId="13" fillId="4" borderId="2" xfId="2" applyFont="1" applyFill="1" applyBorder="1"/>
    <xf numFmtId="0" fontId="12" fillId="0" borderId="15" xfId="2" applyFont="1" applyBorder="1" applyAlignment="1">
      <alignment horizontal="center"/>
    </xf>
    <xf numFmtId="0" fontId="14" fillId="3" borderId="2" xfId="2" applyFont="1" applyFill="1" applyBorder="1"/>
    <xf numFmtId="0" fontId="13" fillId="3" borderId="2" xfId="2" applyFont="1" applyFill="1" applyBorder="1"/>
    <xf numFmtId="15" fontId="12" fillId="0" borderId="7" xfId="2" applyNumberFormat="1" applyFont="1" applyBorder="1" applyAlignment="1">
      <alignment horizontal="center"/>
    </xf>
    <xf numFmtId="1" fontId="12" fillId="0" borderId="7" xfId="2" applyNumberFormat="1" applyFont="1" applyBorder="1" applyAlignment="1">
      <alignment horizontal="center"/>
    </xf>
    <xf numFmtId="15" fontId="12" fillId="0" borderId="7" xfId="0" applyNumberFormat="1" applyFont="1" applyBorder="1" applyAlignment="1">
      <alignment horizontal="center"/>
    </xf>
    <xf numFmtId="15" fontId="13" fillId="0" borderId="7" xfId="2" applyNumberFormat="1" applyFont="1" applyFill="1" applyBorder="1" applyAlignment="1">
      <alignment horizontal="center"/>
    </xf>
    <xf numFmtId="3" fontId="13" fillId="4" borderId="10" xfId="2" applyNumberFormat="1" applyFont="1" applyFill="1" applyBorder="1"/>
    <xf numFmtId="165" fontId="13" fillId="4" borderId="10" xfId="1" applyNumberFormat="1" applyFont="1" applyFill="1" applyBorder="1"/>
    <xf numFmtId="0" fontId="17" fillId="0" borderId="0" xfId="2" applyFont="1" applyAlignment="1">
      <alignment horizontal="center"/>
    </xf>
    <xf numFmtId="0" fontId="18" fillId="0" borderId="0" xfId="2" applyFont="1" applyAlignment="1">
      <alignment horizontal="center"/>
    </xf>
    <xf numFmtId="0" fontId="13" fillId="0" borderId="12" xfId="0" applyFont="1" applyFill="1" applyBorder="1" applyAlignment="1" applyProtection="1"/>
    <xf numFmtId="0" fontId="13" fillId="3" borderId="9" xfId="2" applyFont="1" applyFill="1" applyBorder="1"/>
    <xf numFmtId="1" fontId="12" fillId="0" borderId="7" xfId="4" applyNumberFormat="1" applyFont="1" applyFill="1" applyBorder="1" applyAlignment="1">
      <alignment horizontal="center"/>
    </xf>
    <xf numFmtId="0" fontId="17" fillId="0" borderId="0" xfId="2" applyFont="1" applyAlignment="1">
      <alignment horizontal="center"/>
    </xf>
    <xf numFmtId="0" fontId="18" fillId="0" borderId="0" xfId="2" applyFont="1" applyAlignment="1">
      <alignment horizontal="center"/>
    </xf>
    <xf numFmtId="0" fontId="7" fillId="2" borderId="9" xfId="2" applyFont="1" applyFill="1" applyBorder="1" applyAlignment="1">
      <alignment horizontal="center"/>
    </xf>
    <xf numFmtId="0" fontId="12" fillId="4" borderId="0" xfId="2" applyFont="1" applyFill="1" applyBorder="1"/>
    <xf numFmtId="0" fontId="0" fillId="4" borderId="0" xfId="0" applyFill="1"/>
    <xf numFmtId="0" fontId="13" fillId="0" borderId="7" xfId="0" applyFont="1" applyFill="1" applyBorder="1" applyAlignment="1" applyProtection="1"/>
    <xf numFmtId="0" fontId="14" fillId="4" borderId="0" xfId="2" applyFont="1" applyFill="1" applyBorder="1"/>
    <xf numFmtId="0" fontId="14" fillId="4" borderId="13" xfId="2" applyFont="1" applyFill="1" applyBorder="1"/>
    <xf numFmtId="0" fontId="13" fillId="4" borderId="13" xfId="2" applyFont="1" applyFill="1" applyBorder="1"/>
    <xf numFmtId="0" fontId="13" fillId="4" borderId="13" xfId="0" applyFont="1" applyFill="1" applyBorder="1"/>
    <xf numFmtId="3" fontId="14" fillId="4" borderId="13" xfId="2" applyNumberFormat="1" applyFont="1" applyFill="1" applyBorder="1"/>
    <xf numFmtId="165" fontId="14" fillId="4" borderId="13" xfId="1" applyNumberFormat="1" applyFont="1" applyFill="1" applyBorder="1"/>
    <xf numFmtId="3" fontId="14" fillId="4" borderId="10" xfId="2" applyNumberFormat="1" applyFont="1" applyFill="1" applyBorder="1"/>
    <xf numFmtId="0" fontId="9" fillId="2" borderId="2" xfId="2" applyFont="1" applyFill="1" applyBorder="1"/>
    <xf numFmtId="3" fontId="9" fillId="2" borderId="2" xfId="2" applyNumberFormat="1" applyFont="1" applyFill="1" applyBorder="1"/>
    <xf numFmtId="3" fontId="9" fillId="4" borderId="2" xfId="2" applyNumberFormat="1" applyFont="1" applyFill="1" applyBorder="1"/>
    <xf numFmtId="0" fontId="9" fillId="4" borderId="2" xfId="2" applyFont="1" applyFill="1" applyBorder="1"/>
    <xf numFmtId="0" fontId="12" fillId="4" borderId="14" xfId="2" applyFont="1" applyFill="1" applyBorder="1" applyAlignment="1">
      <alignment horizontal="center"/>
    </xf>
    <xf numFmtId="0" fontId="13" fillId="4" borderId="2" xfId="0" applyFont="1" applyFill="1" applyBorder="1"/>
    <xf numFmtId="0" fontId="0" fillId="0" borderId="12" xfId="0" applyBorder="1"/>
    <xf numFmtId="3" fontId="12" fillId="0" borderId="4" xfId="2" applyNumberFormat="1" applyFont="1" applyBorder="1"/>
    <xf numFmtId="0" fontId="12" fillId="0" borderId="4" xfId="0" applyFont="1" applyBorder="1"/>
    <xf numFmtId="0" fontId="12" fillId="0" borderId="4" xfId="2" applyFont="1" applyBorder="1" applyAlignment="1">
      <alignment horizontal="center"/>
    </xf>
    <xf numFmtId="0" fontId="12" fillId="4" borderId="2" xfId="2" applyFont="1" applyFill="1" applyBorder="1" applyAlignment="1">
      <alignment horizontal="center"/>
    </xf>
    <xf numFmtId="0" fontId="12" fillId="4" borderId="2" xfId="2" applyFont="1" applyFill="1" applyBorder="1"/>
    <xf numFmtId="0" fontId="12" fillId="4" borderId="2" xfId="0" applyFont="1" applyFill="1" applyBorder="1"/>
    <xf numFmtId="0" fontId="9" fillId="4" borderId="13" xfId="2" applyFont="1" applyFill="1" applyBorder="1"/>
    <xf numFmtId="0" fontId="12" fillId="0" borderId="3" xfId="2" applyFont="1" applyBorder="1"/>
    <xf numFmtId="0" fontId="12" fillId="4" borderId="10" xfId="2" applyFont="1" applyFill="1" applyBorder="1"/>
    <xf numFmtId="0" fontId="12" fillId="2" borderId="15" xfId="0" applyFont="1" applyFill="1" applyBorder="1"/>
    <xf numFmtId="0" fontId="9" fillId="2" borderId="13" xfId="2" applyFont="1" applyFill="1" applyBorder="1"/>
    <xf numFmtId="0" fontId="12" fillId="2" borderId="3" xfId="2" applyFont="1" applyFill="1" applyBorder="1"/>
    <xf numFmtId="0" fontId="12" fillId="2" borderId="5" xfId="2" applyFont="1" applyFill="1" applyBorder="1"/>
    <xf numFmtId="3" fontId="7" fillId="2" borderId="10" xfId="0" applyNumberFormat="1" applyFont="1" applyFill="1" applyBorder="1"/>
    <xf numFmtId="0" fontId="13" fillId="0" borderId="12" xfId="2" applyFont="1" applyBorder="1" applyAlignment="1">
      <alignment horizontal="center"/>
    </xf>
    <xf numFmtId="1" fontId="13" fillId="0" borderId="12" xfId="0" applyNumberFormat="1" applyFont="1" applyBorder="1" applyAlignment="1">
      <alignment horizontal="center"/>
    </xf>
    <xf numFmtId="3" fontId="13" fillId="0" borderId="12" xfId="2" applyNumberFormat="1" applyFont="1" applyBorder="1" applyAlignment="1">
      <alignment horizontal="right"/>
    </xf>
    <xf numFmtId="165" fontId="13" fillId="0" borderId="12" xfId="2" applyNumberFormat="1" applyFont="1" applyBorder="1" applyAlignment="1">
      <alignment horizontal="right"/>
    </xf>
    <xf numFmtId="3" fontId="14" fillId="3" borderId="6" xfId="0" applyNumberFormat="1" applyFont="1" applyFill="1" applyBorder="1"/>
    <xf numFmtId="165" fontId="14" fillId="3" borderId="5" xfId="1" applyNumberFormat="1" applyFont="1" applyFill="1" applyBorder="1"/>
    <xf numFmtId="1" fontId="12" fillId="0" borderId="12" xfId="4" applyNumberFormat="1" applyFont="1" applyFill="1" applyBorder="1" applyAlignment="1">
      <alignment horizontal="center"/>
    </xf>
    <xf numFmtId="3" fontId="13" fillId="0" borderId="12" xfId="2" applyNumberFormat="1" applyFont="1" applyFill="1" applyBorder="1" applyAlignment="1">
      <alignment horizontal="right"/>
    </xf>
    <xf numFmtId="0" fontId="13" fillId="4" borderId="10" xfId="2" applyFont="1" applyFill="1" applyBorder="1"/>
    <xf numFmtId="0" fontId="12" fillId="4" borderId="10" xfId="2" applyFont="1" applyFill="1" applyBorder="1" applyAlignment="1">
      <alignment horizontal="left"/>
    </xf>
    <xf numFmtId="2" fontId="12" fillId="4" borderId="10" xfId="2" applyNumberFormat="1" applyFont="1" applyFill="1" applyBorder="1"/>
    <xf numFmtId="0" fontId="17" fillId="0" borderId="0" xfId="2" applyFont="1" applyAlignment="1">
      <alignment horizontal="center"/>
    </xf>
    <xf numFmtId="0" fontId="18" fillId="0" borderId="0" xfId="2" applyFont="1" applyAlignment="1">
      <alignment horizontal="center"/>
    </xf>
    <xf numFmtId="0" fontId="17" fillId="0" borderId="0" xfId="2" applyFont="1" applyAlignment="1">
      <alignment horizontal="center"/>
    </xf>
    <xf numFmtId="0" fontId="18" fillId="0" borderId="0" xfId="2" applyFont="1" applyAlignment="1">
      <alignment horizontal="center"/>
    </xf>
    <xf numFmtId="0" fontId="9" fillId="4" borderId="12" xfId="2" applyFont="1" applyFill="1" applyBorder="1" applyAlignment="1">
      <alignment horizontal="center"/>
    </xf>
    <xf numFmtId="0" fontId="12" fillId="4" borderId="10" xfId="2" applyFont="1" applyFill="1" applyBorder="1" applyAlignment="1" applyProtection="1">
      <alignment horizontal="center" vertical="center" wrapText="1"/>
    </xf>
    <xf numFmtId="2" fontId="12" fillId="4" borderId="10" xfId="2" applyNumberFormat="1" applyFont="1" applyFill="1" applyBorder="1" applyAlignment="1">
      <alignment horizontal="left" vertical="center"/>
    </xf>
    <xf numFmtId="15" fontId="12" fillId="4" borderId="10" xfId="2" applyNumberFormat="1" applyFont="1" applyFill="1" applyBorder="1" applyAlignment="1">
      <alignment horizontal="center" vertical="center"/>
    </xf>
    <xf numFmtId="0" fontId="12" fillId="4" borderId="10" xfId="2" applyFont="1" applyFill="1" applyBorder="1" applyAlignment="1">
      <alignment horizontal="center" vertical="center"/>
    </xf>
    <xf numFmtId="1" fontId="12" fillId="4" borderId="0" xfId="2" applyNumberFormat="1" applyFont="1" applyFill="1" applyAlignment="1">
      <alignment horizontal="center"/>
    </xf>
    <xf numFmtId="3" fontId="12" fillId="4" borderId="10" xfId="2" applyNumberFormat="1" applyFont="1" applyFill="1" applyBorder="1" applyAlignment="1">
      <alignment horizontal="right" vertical="center"/>
    </xf>
    <xf numFmtId="165" fontId="12" fillId="4" borderId="10" xfId="2" applyNumberFormat="1" applyFont="1" applyFill="1" applyBorder="1" applyAlignment="1">
      <alignment horizontal="right" vertical="center"/>
    </xf>
    <xf numFmtId="3" fontId="12" fillId="4" borderId="11" xfId="2" applyNumberFormat="1" applyFont="1" applyFill="1" applyBorder="1"/>
    <xf numFmtId="0" fontId="23" fillId="0" borderId="0" xfId="0" applyFont="1"/>
    <xf numFmtId="0" fontId="23" fillId="0" borderId="0" xfId="0" applyFont="1" applyAlignment="1"/>
    <xf numFmtId="0" fontId="17" fillId="0" borderId="0" xfId="2" applyFont="1" applyAlignment="1">
      <alignment horizontal="center"/>
    </xf>
    <xf numFmtId="0" fontId="18" fillId="0" borderId="0" xfId="2" applyFont="1" applyAlignment="1">
      <alignment horizontal="center"/>
    </xf>
    <xf numFmtId="0" fontId="17" fillId="0" borderId="0" xfId="2" applyFont="1" applyAlignment="1">
      <alignment horizontal="center"/>
    </xf>
    <xf numFmtId="0" fontId="18" fillId="0" borderId="0" xfId="2" applyFont="1" applyAlignment="1">
      <alignment horizontal="center"/>
    </xf>
    <xf numFmtId="0" fontId="9" fillId="5" borderId="13" xfId="2" applyFont="1" applyFill="1" applyBorder="1"/>
    <xf numFmtId="0" fontId="12" fillId="5" borderId="3" xfId="2" applyFont="1" applyFill="1" applyBorder="1"/>
    <xf numFmtId="0" fontId="12" fillId="5" borderId="5" xfId="2" applyFont="1" applyFill="1" applyBorder="1"/>
    <xf numFmtId="0" fontId="12" fillId="5" borderId="15" xfId="0" applyFont="1" applyFill="1" applyBorder="1"/>
    <xf numFmtId="3" fontId="9" fillId="5" borderId="2" xfId="2" applyNumberFormat="1" applyFont="1" applyFill="1" applyBorder="1"/>
    <xf numFmtId="0" fontId="9" fillId="5" borderId="2" xfId="2" applyFont="1" applyFill="1" applyBorder="1"/>
    <xf numFmtId="0" fontId="17" fillId="0" borderId="0" xfId="2" applyFont="1" applyAlignment="1">
      <alignment horizontal="center"/>
    </xf>
    <xf numFmtId="0" fontId="18" fillId="0" borderId="0" xfId="2" applyFont="1" applyAlignment="1">
      <alignment horizontal="center"/>
    </xf>
    <xf numFmtId="1" fontId="12" fillId="0" borderId="11" xfId="0" applyNumberFormat="1" applyFont="1" applyFill="1" applyBorder="1" applyAlignment="1">
      <alignment horizontal="center"/>
    </xf>
    <xf numFmtId="0" fontId="13" fillId="4" borderId="11" xfId="0" applyFont="1" applyFill="1" applyBorder="1" applyAlignment="1">
      <alignment horizontal="center"/>
    </xf>
    <xf numFmtId="0" fontId="13" fillId="0" borderId="7" xfId="2" applyFont="1" applyBorder="1" applyAlignment="1">
      <alignment horizontal="center"/>
    </xf>
    <xf numFmtId="15" fontId="13" fillId="0" borderId="7" xfId="2" applyNumberFormat="1" applyFont="1" applyBorder="1" applyAlignment="1">
      <alignment horizontal="center" vertical="center"/>
    </xf>
    <xf numFmtId="0" fontId="13" fillId="0" borderId="7" xfId="2" applyFont="1" applyBorder="1" applyAlignment="1">
      <alignment horizontal="center" vertical="center"/>
    </xf>
    <xf numFmtId="15" fontId="13" fillId="4" borderId="7" xfId="0" applyNumberFormat="1" applyFont="1" applyFill="1" applyBorder="1" applyAlignment="1">
      <alignment horizontal="center"/>
    </xf>
    <xf numFmtId="0" fontId="13" fillId="4" borderId="7" xfId="2" applyFont="1" applyFill="1" applyBorder="1" applyAlignment="1">
      <alignment horizontal="center"/>
    </xf>
    <xf numFmtId="15" fontId="13" fillId="4" borderId="7" xfId="2" applyNumberFormat="1" applyFont="1" applyFill="1" applyBorder="1" applyAlignment="1">
      <alignment horizontal="center"/>
    </xf>
    <xf numFmtId="0" fontId="12" fillId="5" borderId="13" xfId="2" applyFont="1" applyFill="1" applyBorder="1"/>
    <xf numFmtId="0" fontId="12" fillId="4" borderId="0" xfId="2" applyFont="1" applyFill="1" applyBorder="1" applyAlignment="1">
      <alignment horizontal="center"/>
    </xf>
    <xf numFmtId="3" fontId="9" fillId="4" borderId="10" xfId="2" applyNumberFormat="1" applyFont="1" applyFill="1" applyBorder="1"/>
    <xf numFmtId="0" fontId="9" fillId="4" borderId="12" xfId="2" applyFont="1" applyFill="1" applyBorder="1"/>
    <xf numFmtId="3" fontId="12" fillId="4" borderId="10" xfId="2" applyNumberFormat="1" applyFont="1" applyFill="1" applyBorder="1"/>
    <xf numFmtId="0" fontId="12" fillId="4" borderId="12" xfId="2" applyFont="1" applyFill="1" applyBorder="1"/>
    <xf numFmtId="0" fontId="9" fillId="2" borderId="0" xfId="2" applyFont="1" applyFill="1" applyBorder="1"/>
    <xf numFmtId="0" fontId="12" fillId="2" borderId="0" xfId="2" applyFont="1" applyFill="1" applyBorder="1"/>
    <xf numFmtId="0" fontId="12" fillId="2" borderId="0" xfId="0" applyFont="1" applyFill="1" applyBorder="1"/>
    <xf numFmtId="3" fontId="9" fillId="2" borderId="10" xfId="2" applyNumberFormat="1" applyFont="1" applyFill="1" applyBorder="1"/>
    <xf numFmtId="0" fontId="9" fillId="2" borderId="6" xfId="2" applyFont="1" applyFill="1" applyBorder="1"/>
    <xf numFmtId="0" fontId="12" fillId="2" borderId="6" xfId="2" applyFont="1" applyFill="1" applyBorder="1"/>
    <xf numFmtId="0" fontId="12" fillId="2" borderId="6" xfId="0" applyFont="1" applyFill="1" applyBorder="1"/>
    <xf numFmtId="3" fontId="9" fillId="2" borderId="6" xfId="2" applyNumberFormat="1" applyFont="1" applyFill="1" applyBorder="1"/>
    <xf numFmtId="0" fontId="12" fillId="4" borderId="9" xfId="2" applyFont="1" applyFill="1" applyBorder="1"/>
    <xf numFmtId="15" fontId="12" fillId="4" borderId="9" xfId="2" applyNumberFormat="1" applyFont="1" applyFill="1" applyBorder="1" applyAlignment="1">
      <alignment horizontal="center"/>
    </xf>
    <xf numFmtId="0" fontId="12" fillId="4" borderId="9" xfId="2" applyFont="1" applyFill="1" applyBorder="1" applyAlignment="1">
      <alignment horizontal="center"/>
    </xf>
    <xf numFmtId="0" fontId="12" fillId="4" borderId="7" xfId="0" applyFont="1" applyFill="1" applyBorder="1" applyAlignment="1">
      <alignment horizontal="center"/>
    </xf>
    <xf numFmtId="3" fontId="12" fillId="4" borderId="7" xfId="2" applyNumberFormat="1" applyFont="1" applyFill="1" applyBorder="1"/>
    <xf numFmtId="0" fontId="12" fillId="4" borderId="7" xfId="2" applyFont="1" applyFill="1" applyBorder="1"/>
    <xf numFmtId="9" fontId="12" fillId="4" borderId="7" xfId="1" applyFont="1" applyFill="1" applyBorder="1"/>
    <xf numFmtId="0" fontId="12" fillId="4" borderId="8" xfId="2" applyFont="1" applyFill="1" applyBorder="1" applyAlignment="1">
      <alignment horizontal="center"/>
    </xf>
    <xf numFmtId="0" fontId="9" fillId="4" borderId="10" xfId="2" applyFont="1" applyFill="1" applyBorder="1"/>
    <xf numFmtId="0" fontId="9" fillId="2" borderId="10" xfId="2" applyFont="1" applyFill="1" applyBorder="1"/>
    <xf numFmtId="0" fontId="12" fillId="5" borderId="14" xfId="2" applyFont="1" applyFill="1" applyBorder="1"/>
    <xf numFmtId="0" fontId="12" fillId="4" borderId="10" xfId="0" applyFont="1" applyFill="1" applyBorder="1"/>
    <xf numFmtId="0" fontId="17" fillId="0" borderId="0" xfId="2" applyFont="1" applyAlignment="1">
      <alignment horizontal="center"/>
    </xf>
    <xf numFmtId="0" fontId="18" fillId="0" borderId="0" xfId="2" applyFont="1" applyAlignment="1">
      <alignment horizontal="center"/>
    </xf>
    <xf numFmtId="3" fontId="7" fillId="2" borderId="2" xfId="2" applyNumberFormat="1" applyFont="1" applyFill="1" applyBorder="1" applyAlignment="1" applyProtection="1">
      <alignment horizontal="center" vertical="center" wrapText="1"/>
    </xf>
    <xf numFmtId="3" fontId="7" fillId="2" borderId="7" xfId="2" applyNumberFormat="1" applyFont="1" applyFill="1" applyBorder="1" applyAlignment="1" applyProtection="1">
      <alignment horizontal="center" vertical="center" wrapText="1"/>
    </xf>
    <xf numFmtId="0" fontId="4" fillId="0" borderId="0" xfId="2" applyFont="1" applyBorder="1" applyAlignment="1">
      <alignment horizontal="center"/>
    </xf>
    <xf numFmtId="0" fontId="4" fillId="0" borderId="0" xfId="2" applyFont="1" applyAlignment="1">
      <alignment horizontal="center"/>
    </xf>
    <xf numFmtId="0" fontId="5" fillId="0" borderId="0" xfId="2" applyFont="1" applyAlignment="1">
      <alignment horizontal="center"/>
    </xf>
    <xf numFmtId="0" fontId="7" fillId="2" borderId="2" xfId="2" applyFont="1" applyFill="1" applyBorder="1" applyAlignment="1">
      <alignment horizontal="center" vertical="center" wrapText="1"/>
    </xf>
    <xf numFmtId="0" fontId="7" fillId="2" borderId="7" xfId="2" applyFont="1" applyFill="1" applyBorder="1" applyAlignment="1">
      <alignment horizontal="center" vertical="center" wrapText="1"/>
    </xf>
    <xf numFmtId="0" fontId="7" fillId="2" borderId="2" xfId="2" applyFont="1" applyFill="1" applyBorder="1" applyAlignment="1">
      <alignment horizontal="center" vertical="center"/>
    </xf>
    <xf numFmtId="0" fontId="7" fillId="2" borderId="7" xfId="2" applyFont="1" applyFill="1" applyBorder="1" applyAlignment="1">
      <alignment horizontal="center" vertical="center"/>
    </xf>
    <xf numFmtId="0" fontId="7" fillId="2" borderId="2" xfId="2" applyFont="1" applyFill="1" applyBorder="1" applyAlignment="1" applyProtection="1">
      <alignment horizontal="center" vertical="center" wrapText="1"/>
    </xf>
    <xf numFmtId="0" fontId="7" fillId="2" borderId="7" xfId="2" applyFont="1" applyFill="1" applyBorder="1" applyAlignment="1" applyProtection="1">
      <alignment horizontal="center" vertical="center" wrapText="1"/>
    </xf>
    <xf numFmtId="1" fontId="7" fillId="2" borderId="3" xfId="2" applyNumberFormat="1" applyFont="1" applyFill="1" applyBorder="1" applyAlignment="1" applyProtection="1">
      <alignment horizontal="center" vertical="center"/>
    </xf>
    <xf numFmtId="1" fontId="7" fillId="2" borderId="4" xfId="2" applyNumberFormat="1" applyFont="1" applyFill="1" applyBorder="1" applyAlignment="1" applyProtection="1">
      <alignment horizontal="center" vertical="center"/>
    </xf>
    <xf numFmtId="0" fontId="7" fillId="2" borderId="2" xfId="0" applyNumberFormat="1" applyFont="1" applyFill="1" applyBorder="1" applyAlignment="1" applyProtection="1">
      <alignment horizontal="center" vertical="center" wrapText="1"/>
    </xf>
    <xf numFmtId="0" fontId="7" fillId="2" borderId="7" xfId="0" applyNumberFormat="1" applyFont="1" applyFill="1" applyBorder="1" applyAlignment="1" applyProtection="1">
      <alignment horizontal="center" vertical="center" wrapText="1"/>
    </xf>
    <xf numFmtId="3" fontId="7" fillId="2" borderId="2" xfId="2" applyNumberFormat="1" applyFont="1" applyFill="1" applyBorder="1" applyAlignment="1">
      <alignment horizontal="center" vertical="center" wrapText="1"/>
    </xf>
    <xf numFmtId="3" fontId="7" fillId="2" borderId="7" xfId="2" applyNumberFormat="1" applyFont="1" applyFill="1" applyBorder="1" applyAlignment="1">
      <alignment horizontal="center" vertical="center" wrapText="1"/>
    </xf>
    <xf numFmtId="0" fontId="7" fillId="2" borderId="3" xfId="2" applyFont="1" applyFill="1" applyBorder="1" applyAlignment="1">
      <alignment horizontal="center" vertical="center"/>
    </xf>
    <xf numFmtId="0" fontId="7" fillId="2" borderId="4" xfId="2" applyFont="1" applyFill="1" applyBorder="1" applyAlignment="1">
      <alignment horizontal="center" vertical="center"/>
    </xf>
    <xf numFmtId="0" fontId="10" fillId="2" borderId="7" xfId="2" applyFont="1" applyFill="1" applyBorder="1" applyAlignment="1">
      <alignment horizontal="center" vertical="center"/>
    </xf>
  </cellXfs>
  <cellStyles count="5">
    <cellStyle name="Millares [0]" xfId="4" builtinId="6"/>
    <cellStyle name="Millares 2" xfId="3"/>
    <cellStyle name="Normal" xfId="0" builtinId="0"/>
    <cellStyle name="Normal 2" xfId="2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108857</xdr:colOff>
      <xdr:row>2</xdr:row>
      <xdr:rowOff>31750</xdr:rowOff>
    </xdr:from>
    <xdr:to>
      <xdr:col>2</xdr:col>
      <xdr:colOff>830035</xdr:colOff>
      <xdr:row>5</xdr:row>
      <xdr:rowOff>222250</xdr:rowOff>
    </xdr:to>
    <xdr:pic>
      <xdr:nvPicPr>
        <xdr:cNvPr id="2" name="Imagen 1" descr="http://www.hacienda.gov.py/web-hacienda/mh.png">
          <a:extLst>
            <a:ext uri="{FF2B5EF4-FFF2-40B4-BE49-F238E27FC236}">
              <a16:creationId xmlns:a16="http://schemas.microsoft.com/office/drawing/2014/main" xmlns="" id="{4FF77F52-D40B-45A1-A148-A462F9444808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0857" y="412750"/>
          <a:ext cx="1911803" cy="762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11</xdr:col>
      <xdr:colOff>48559</xdr:colOff>
      <xdr:row>3</xdr:row>
      <xdr:rowOff>69102</xdr:rowOff>
    </xdr:from>
    <xdr:to>
      <xdr:col>12</xdr:col>
      <xdr:colOff>348315</xdr:colOff>
      <xdr:row>5</xdr:row>
      <xdr:rowOff>192367</xdr:rowOff>
    </xdr:to>
    <xdr:pic>
      <xdr:nvPicPr>
        <xdr:cNvPr id="3" name="Imagen 2" descr="http://www.hacienda.gov.py/web-hacienda/gobierno.jpg">
          <a:extLst>
            <a:ext uri="{FF2B5EF4-FFF2-40B4-BE49-F238E27FC236}">
              <a16:creationId xmlns:a16="http://schemas.microsoft.com/office/drawing/2014/main" xmlns="" id="{580F1F7E-BF8E-4293-A5A0-957530CFDA9F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955309" y="640602"/>
          <a:ext cx="1712631" cy="50426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1</xdr:col>
      <xdr:colOff>704851</xdr:colOff>
      <xdr:row>3</xdr:row>
      <xdr:rowOff>31895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1"/>
          <a:ext cx="1466850" cy="698644"/>
        </a:xfrm>
        <a:prstGeom prst="rect">
          <a:avLst/>
        </a:prstGeom>
      </xdr:spPr>
    </xdr:pic>
    <xdr:clientData/>
  </xdr:twoCellAnchor>
  <xdr:twoCellAnchor editAs="oneCell">
    <xdr:from>
      <xdr:col>9</xdr:col>
      <xdr:colOff>114300</xdr:colOff>
      <xdr:row>0</xdr:row>
      <xdr:rowOff>28575</xdr:rowOff>
    </xdr:from>
    <xdr:to>
      <xdr:col>10</xdr:col>
      <xdr:colOff>1218620</xdr:colOff>
      <xdr:row>3</xdr:row>
      <xdr:rowOff>28961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210675" y="28575"/>
          <a:ext cx="1859970" cy="667136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1</xdr:col>
      <xdr:colOff>704851</xdr:colOff>
      <xdr:row>3</xdr:row>
      <xdr:rowOff>31895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1"/>
          <a:ext cx="1466850" cy="698644"/>
        </a:xfrm>
        <a:prstGeom prst="rect">
          <a:avLst/>
        </a:prstGeom>
      </xdr:spPr>
    </xdr:pic>
    <xdr:clientData/>
  </xdr:twoCellAnchor>
  <xdr:twoCellAnchor editAs="oneCell">
    <xdr:from>
      <xdr:col>9</xdr:col>
      <xdr:colOff>114300</xdr:colOff>
      <xdr:row>0</xdr:row>
      <xdr:rowOff>28575</xdr:rowOff>
    </xdr:from>
    <xdr:to>
      <xdr:col>10</xdr:col>
      <xdr:colOff>1218620</xdr:colOff>
      <xdr:row>3</xdr:row>
      <xdr:rowOff>28961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192125" y="28575"/>
          <a:ext cx="1866320" cy="667136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1</xdr:col>
      <xdr:colOff>434976</xdr:colOff>
      <xdr:row>3</xdr:row>
      <xdr:rowOff>31895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1"/>
          <a:ext cx="1466850" cy="698644"/>
        </a:xfrm>
        <a:prstGeom prst="rect">
          <a:avLst/>
        </a:prstGeom>
      </xdr:spPr>
    </xdr:pic>
    <xdr:clientData/>
  </xdr:twoCellAnchor>
  <xdr:twoCellAnchor editAs="oneCell">
    <xdr:from>
      <xdr:col>9</xdr:col>
      <xdr:colOff>114300</xdr:colOff>
      <xdr:row>0</xdr:row>
      <xdr:rowOff>28575</xdr:rowOff>
    </xdr:from>
    <xdr:to>
      <xdr:col>10</xdr:col>
      <xdr:colOff>1218620</xdr:colOff>
      <xdr:row>3</xdr:row>
      <xdr:rowOff>28961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268325" y="28575"/>
          <a:ext cx="1866320" cy="66713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133351</xdr:colOff>
      <xdr:row>2</xdr:row>
      <xdr:rowOff>107950</xdr:rowOff>
    </xdr:from>
    <xdr:to>
      <xdr:col>2</xdr:col>
      <xdr:colOff>666750</xdr:colOff>
      <xdr:row>5</xdr:row>
      <xdr:rowOff>111125</xdr:rowOff>
    </xdr:to>
    <xdr:pic>
      <xdr:nvPicPr>
        <xdr:cNvPr id="2" name="Imagen 1" descr="http://www.hacienda.gov.py/web-hacienda/mh.png">
          <a:extLst>
            <a:ext uri="{FF2B5EF4-FFF2-40B4-BE49-F238E27FC236}">
              <a16:creationId xmlns:a16="http://schemas.microsoft.com/office/drawing/2014/main" xmlns="" id="{4FF77F52-D40B-45A1-A148-A462F9444808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1" y="488950"/>
          <a:ext cx="1565274" cy="7175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11</xdr:col>
      <xdr:colOff>479425</xdr:colOff>
      <xdr:row>3</xdr:row>
      <xdr:rowOff>212725</xdr:rowOff>
    </xdr:from>
    <xdr:to>
      <xdr:col>12</xdr:col>
      <xdr:colOff>1270000</xdr:colOff>
      <xdr:row>5</xdr:row>
      <xdr:rowOff>127000</xdr:rowOff>
    </xdr:to>
    <xdr:pic>
      <xdr:nvPicPr>
        <xdr:cNvPr id="3" name="Imagen 2" descr="http://www.hacienda.gov.py/web-hacienda/gobierno.jpg">
          <a:extLst>
            <a:ext uri="{FF2B5EF4-FFF2-40B4-BE49-F238E27FC236}">
              <a16:creationId xmlns:a16="http://schemas.microsoft.com/office/drawing/2014/main" xmlns="" id="{580F1F7E-BF8E-4293-A5A0-957530CFDA9F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56050" y="784225"/>
          <a:ext cx="1552575" cy="3905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342304</xdr:colOff>
      <xdr:row>1</xdr:row>
      <xdr:rowOff>119062</xdr:rowOff>
    </xdr:from>
    <xdr:to>
      <xdr:col>3</xdr:col>
      <xdr:colOff>267890</xdr:colOff>
      <xdr:row>3</xdr:row>
      <xdr:rowOff>223837</xdr:rowOff>
    </xdr:to>
    <xdr:pic>
      <xdr:nvPicPr>
        <xdr:cNvPr id="2" name="Imagen 1" descr="http://www.hacienda.gov.py/web-hacienda/mh.png">
          <a:extLst>
            <a:ext uri="{FF2B5EF4-FFF2-40B4-BE49-F238E27FC236}">
              <a16:creationId xmlns:a16="http://schemas.microsoft.com/office/drawing/2014/main" xmlns="" id="{4FF77F52-D40B-45A1-A148-A462F944480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304" y="312539"/>
          <a:ext cx="1949649" cy="5810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10</xdr:col>
      <xdr:colOff>772914</xdr:colOff>
      <xdr:row>1</xdr:row>
      <xdr:rowOff>207963</xdr:rowOff>
    </xdr:from>
    <xdr:to>
      <xdr:col>12</xdr:col>
      <xdr:colOff>325239</xdr:colOff>
      <xdr:row>3</xdr:row>
      <xdr:rowOff>198438</xdr:rowOff>
    </xdr:to>
    <xdr:pic>
      <xdr:nvPicPr>
        <xdr:cNvPr id="4" name="Imagen 3" descr="http://www.hacienda.gov.py/web-hacienda/gobierno.jpg">
          <a:extLst>
            <a:ext uri="{FF2B5EF4-FFF2-40B4-BE49-F238E27FC236}">
              <a16:creationId xmlns:a16="http://schemas.microsoft.com/office/drawing/2014/main" xmlns="" id="{580F1F7E-BF8E-4293-A5A0-957530CFDA9F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05062" y="401440"/>
          <a:ext cx="1546622" cy="4667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428625</xdr:colOff>
      <xdr:row>3</xdr:row>
      <xdr:rowOff>78751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922625" cy="6502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0</xdr:colOff>
      <xdr:row>43</xdr:row>
      <xdr:rowOff>0</xdr:rowOff>
    </xdr:from>
    <xdr:to>
      <xdr:col>6</xdr:col>
      <xdr:colOff>476250</xdr:colOff>
      <xdr:row>44</xdr:row>
      <xdr:rowOff>152400</xdr:rowOff>
    </xdr:to>
    <xdr:sp macro="" textlink="">
      <xdr:nvSpPr>
        <xdr:cNvPr id="4097" name="Text Box 1"/>
        <xdr:cNvSpPr txBox="1">
          <a:spLocks noChangeArrowheads="1"/>
        </xdr:cNvSpPr>
      </xdr:nvSpPr>
      <xdr:spPr bwMode="auto">
        <a:xfrm>
          <a:off x="9382125" y="8191500"/>
          <a:ext cx="476250" cy="3429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s-PY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10825000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936625</xdr:colOff>
      <xdr:row>0</xdr:row>
      <xdr:rowOff>174625</xdr:rowOff>
    </xdr:from>
    <xdr:to>
      <xdr:col>2</xdr:col>
      <xdr:colOff>1111250</xdr:colOff>
      <xdr:row>3</xdr:row>
      <xdr:rowOff>88900</xdr:rowOff>
    </xdr:to>
    <xdr:pic>
      <xdr:nvPicPr>
        <xdr:cNvPr id="4" name="Imagen 3" descr="http://www.hacienda.gov.py/web-hacienda/mh.png">
          <a:extLst>
            <a:ext uri="{FF2B5EF4-FFF2-40B4-BE49-F238E27FC236}">
              <a16:creationId xmlns:a16="http://schemas.microsoft.com/office/drawing/2014/main" xmlns="" id="{4FF77F52-D40B-45A1-A148-A462F944480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6625" y="174625"/>
          <a:ext cx="2079625" cy="5810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10</xdr:col>
      <xdr:colOff>477639</xdr:colOff>
      <xdr:row>0</xdr:row>
      <xdr:rowOff>160338</xdr:rowOff>
    </xdr:from>
    <xdr:to>
      <xdr:col>12</xdr:col>
      <xdr:colOff>147439</xdr:colOff>
      <xdr:row>3</xdr:row>
      <xdr:rowOff>7938</xdr:rowOff>
    </xdr:to>
    <xdr:pic>
      <xdr:nvPicPr>
        <xdr:cNvPr id="7" name="Imagen 6" descr="http://www.hacienda.gov.py/web-hacienda/gobierno.jpg">
          <a:extLst>
            <a:ext uri="{FF2B5EF4-FFF2-40B4-BE49-F238E27FC236}">
              <a16:creationId xmlns:a16="http://schemas.microsoft.com/office/drawing/2014/main" xmlns="" id="{580F1F7E-BF8E-4293-A5A0-957530CFDA9F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12639" y="160338"/>
          <a:ext cx="1543050" cy="514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63500</xdr:colOff>
      <xdr:row>0</xdr:row>
      <xdr:rowOff>127000</xdr:rowOff>
    </xdr:from>
    <xdr:to>
      <xdr:col>2</xdr:col>
      <xdr:colOff>142875</xdr:colOff>
      <xdr:row>3</xdr:row>
      <xdr:rowOff>41275</xdr:rowOff>
    </xdr:to>
    <xdr:pic>
      <xdr:nvPicPr>
        <xdr:cNvPr id="5" name="Imagen 4" descr="http://www.hacienda.gov.py/web-hacienda/mh.png">
          <a:extLst>
            <a:ext uri="{FF2B5EF4-FFF2-40B4-BE49-F238E27FC236}">
              <a16:creationId xmlns:a16="http://schemas.microsoft.com/office/drawing/2014/main" xmlns="" id="{4FF77F52-D40B-45A1-A148-A462F944480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0" y="127000"/>
          <a:ext cx="2079625" cy="5810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10</xdr:col>
      <xdr:colOff>381000</xdr:colOff>
      <xdr:row>0</xdr:row>
      <xdr:rowOff>174625</xdr:rowOff>
    </xdr:from>
    <xdr:to>
      <xdr:col>11</xdr:col>
      <xdr:colOff>1162050</xdr:colOff>
      <xdr:row>3</xdr:row>
      <xdr:rowOff>22225</xdr:rowOff>
    </xdr:to>
    <xdr:pic>
      <xdr:nvPicPr>
        <xdr:cNvPr id="6" name="Imagen 5" descr="http://www.hacienda.gov.py/web-hacienda/gobierno.jpg">
          <a:extLst>
            <a:ext uri="{FF2B5EF4-FFF2-40B4-BE49-F238E27FC236}">
              <a16:creationId xmlns:a16="http://schemas.microsoft.com/office/drawing/2014/main" xmlns="" id="{580F1F7E-BF8E-4293-A5A0-957530CFDA9F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00125" y="174625"/>
          <a:ext cx="1543050" cy="514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190501</xdr:colOff>
      <xdr:row>0</xdr:row>
      <xdr:rowOff>158751</xdr:rowOff>
    </xdr:from>
    <xdr:to>
      <xdr:col>2</xdr:col>
      <xdr:colOff>603250</xdr:colOff>
      <xdr:row>4</xdr:row>
      <xdr:rowOff>191665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1" y="158751"/>
          <a:ext cx="2301874" cy="890164"/>
        </a:xfrm>
        <a:prstGeom prst="rect">
          <a:avLst/>
        </a:prstGeom>
      </xdr:spPr>
    </xdr:pic>
    <xdr:clientData/>
  </xdr:twoCellAnchor>
  <xdr:twoCellAnchor editAs="oneCell">
    <xdr:from>
      <xdr:col>8</xdr:col>
      <xdr:colOff>1428750</xdr:colOff>
      <xdr:row>0</xdr:row>
      <xdr:rowOff>79376</xdr:rowOff>
    </xdr:from>
    <xdr:to>
      <xdr:col>11</xdr:col>
      <xdr:colOff>1113845</xdr:colOff>
      <xdr:row>4</xdr:row>
      <xdr:rowOff>85256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430125" y="79376"/>
          <a:ext cx="2939470" cy="86313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660400</xdr:colOff>
      <xdr:row>2</xdr:row>
      <xdr:rowOff>153618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628775" cy="629868"/>
        </a:xfrm>
        <a:prstGeom prst="rect">
          <a:avLst/>
        </a:prstGeom>
      </xdr:spPr>
    </xdr:pic>
    <xdr:clientData/>
  </xdr:twoCellAnchor>
  <xdr:twoCellAnchor editAs="oneCell">
    <xdr:from>
      <xdr:col>9</xdr:col>
      <xdr:colOff>911225</xdr:colOff>
      <xdr:row>0</xdr:row>
      <xdr:rowOff>0</xdr:rowOff>
    </xdr:from>
    <xdr:to>
      <xdr:col>11</xdr:col>
      <xdr:colOff>1202745</xdr:colOff>
      <xdr:row>2</xdr:row>
      <xdr:rowOff>168725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738225" y="0"/>
          <a:ext cx="2196520" cy="644975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860425</xdr:colOff>
      <xdr:row>3</xdr:row>
      <xdr:rowOff>10743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622425" cy="629868"/>
        </a:xfrm>
        <a:prstGeom prst="rect">
          <a:avLst/>
        </a:prstGeom>
      </xdr:spPr>
    </xdr:pic>
    <xdr:clientData/>
  </xdr:twoCellAnchor>
  <xdr:twoCellAnchor editAs="oneCell">
    <xdr:from>
      <xdr:col>9</xdr:col>
      <xdr:colOff>911225</xdr:colOff>
      <xdr:row>0</xdr:row>
      <xdr:rowOff>0</xdr:rowOff>
    </xdr:from>
    <xdr:to>
      <xdr:col>12</xdr:col>
      <xdr:colOff>88320</xdr:colOff>
      <xdr:row>3</xdr:row>
      <xdr:rowOff>25850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722350" y="0"/>
          <a:ext cx="2196520" cy="6449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64"/>
  <sheetViews>
    <sheetView showGridLines="0" showRowColHeaders="0" zoomScale="60" zoomScaleNormal="60" workbookViewId="0">
      <selection activeCell="B6" sqref="B6:M6"/>
    </sheetView>
  </sheetViews>
  <sheetFormatPr baseColWidth="10" defaultColWidth="0" defaultRowHeight="15" zeroHeight="1" outlineLevelCol="1" x14ac:dyDescent="0.25"/>
  <cols>
    <col min="1" max="1" width="8.85546875" style="20" customWidth="1"/>
    <col min="2" max="2" width="17.85546875" style="20" customWidth="1"/>
    <col min="3" max="3" width="14.5703125" style="20" customWidth="1"/>
    <col min="4" max="4" width="80.42578125" style="20" customWidth="1"/>
    <col min="5" max="5" width="16" style="20" customWidth="1" outlineLevel="1"/>
    <col min="6" max="6" width="9.5703125" style="20" customWidth="1" outlineLevel="1"/>
    <col min="7" max="7" width="12" style="20" customWidth="1" outlineLevel="1"/>
    <col min="8" max="8" width="13.5703125" style="20" customWidth="1"/>
    <col min="9" max="9" width="24.5703125" customWidth="1" outlineLevel="1"/>
    <col min="10" max="10" width="23.42578125" style="20" customWidth="1"/>
    <col min="11" max="11" width="19.140625" style="20" customWidth="1"/>
    <col min="12" max="12" width="21.140625" style="20" customWidth="1"/>
    <col min="13" max="13" width="22" style="20" customWidth="1"/>
    <col min="14" max="14" width="14.7109375" customWidth="1"/>
    <col min="15" max="15" width="18.42578125" style="20" hidden="1" customWidth="1" outlineLevel="1"/>
    <col min="16" max="16" width="20.140625" style="20" hidden="1" customWidth="1"/>
    <col min="17" max="17" width="17.42578125" style="20" hidden="1" customWidth="1"/>
    <col min="18" max="18" width="17" style="20" hidden="1" customWidth="1"/>
    <col min="19" max="19" width="15.7109375" style="20" hidden="1" customWidth="1"/>
    <col min="20" max="16384" width="11.42578125" style="20" hidden="1"/>
  </cols>
  <sheetData>
    <row r="1" spans="2:16" x14ac:dyDescent="0.25"/>
    <row r="2" spans="2:16" x14ac:dyDescent="0.25"/>
    <row r="3" spans="2:16" x14ac:dyDescent="0.25">
      <c r="B3" s="19"/>
      <c r="F3" s="21"/>
    </row>
    <row r="4" spans="2:16" x14ac:dyDescent="0.25">
      <c r="B4" s="19"/>
      <c r="F4" s="21"/>
    </row>
    <row r="5" spans="2:16" x14ac:dyDescent="0.25">
      <c r="B5" s="138"/>
      <c r="C5" s="135"/>
      <c r="D5" s="135"/>
      <c r="E5" s="135"/>
      <c r="F5" s="136"/>
      <c r="G5" s="135"/>
      <c r="H5" s="135"/>
      <c r="I5" s="137"/>
      <c r="J5" s="135"/>
      <c r="K5" s="135"/>
      <c r="L5" s="135"/>
      <c r="M5" s="135"/>
    </row>
    <row r="6" spans="2:16" ht="21" customHeight="1" x14ac:dyDescent="0.3">
      <c r="B6" s="377" t="s">
        <v>113</v>
      </c>
      <c r="C6" s="377"/>
      <c r="D6" s="377"/>
      <c r="E6" s="377"/>
      <c r="F6" s="377"/>
      <c r="G6" s="377"/>
      <c r="H6" s="377"/>
      <c r="I6" s="377"/>
      <c r="J6" s="377"/>
      <c r="K6" s="377"/>
      <c r="L6" s="377"/>
      <c r="M6" s="377"/>
    </row>
    <row r="7" spans="2:16" ht="15" customHeight="1" x14ac:dyDescent="0.3">
      <c r="B7" s="378" t="s">
        <v>0</v>
      </c>
      <c r="C7" s="378"/>
      <c r="D7" s="378"/>
      <c r="E7" s="378"/>
      <c r="F7" s="378"/>
      <c r="G7" s="378"/>
      <c r="H7" s="378"/>
      <c r="I7" s="378"/>
      <c r="J7" s="378"/>
      <c r="K7" s="378"/>
      <c r="L7" s="378"/>
      <c r="M7" s="378"/>
    </row>
    <row r="8" spans="2:16" ht="15" customHeight="1" x14ac:dyDescent="0.3">
      <c r="B8" s="379" t="s">
        <v>74</v>
      </c>
      <c r="C8" s="379"/>
      <c r="D8" s="379"/>
      <c r="E8" s="379"/>
      <c r="F8" s="379"/>
      <c r="G8" s="379"/>
      <c r="H8" s="379"/>
      <c r="I8" s="379"/>
      <c r="J8" s="379"/>
      <c r="K8" s="379"/>
      <c r="L8" s="379"/>
      <c r="M8" s="379"/>
    </row>
    <row r="9" spans="2:16" ht="18.75" x14ac:dyDescent="0.3">
      <c r="C9" s="23"/>
      <c r="D9" s="23"/>
      <c r="E9" s="23"/>
      <c r="F9" s="24"/>
      <c r="G9" s="23"/>
      <c r="H9" s="180"/>
      <c r="I9" s="1"/>
      <c r="J9" s="190"/>
      <c r="K9" s="139"/>
      <c r="L9" s="139"/>
      <c r="M9" s="139"/>
    </row>
    <row r="10" spans="2:16" ht="18.75" customHeight="1" x14ac:dyDescent="0.25">
      <c r="B10" s="380" t="s">
        <v>1</v>
      </c>
      <c r="C10" s="380" t="s">
        <v>2</v>
      </c>
      <c r="D10" s="382" t="s">
        <v>3</v>
      </c>
      <c r="E10" s="384" t="s">
        <v>4</v>
      </c>
      <c r="F10" s="386" t="s">
        <v>5</v>
      </c>
      <c r="G10" s="387"/>
      <c r="H10" s="384" t="s">
        <v>6</v>
      </c>
      <c r="I10" s="388" t="s">
        <v>71</v>
      </c>
      <c r="J10" s="390" t="s">
        <v>72</v>
      </c>
      <c r="K10" s="392" t="s">
        <v>77</v>
      </c>
      <c r="L10" s="393"/>
      <c r="M10" s="375" t="s">
        <v>7</v>
      </c>
    </row>
    <row r="11" spans="2:16" ht="18.75" customHeight="1" x14ac:dyDescent="0.25">
      <c r="B11" s="381"/>
      <c r="C11" s="381" t="s">
        <v>2</v>
      </c>
      <c r="D11" s="383"/>
      <c r="E11" s="385"/>
      <c r="F11" s="25" t="s">
        <v>9</v>
      </c>
      <c r="G11" s="26" t="s">
        <v>10</v>
      </c>
      <c r="H11" s="385"/>
      <c r="I11" s="389"/>
      <c r="J11" s="391"/>
      <c r="K11" s="26" t="s">
        <v>8</v>
      </c>
      <c r="L11" s="26" t="s">
        <v>11</v>
      </c>
      <c r="M11" s="376"/>
      <c r="O11"/>
      <c r="P11"/>
    </row>
    <row r="12" spans="2:16" x14ac:dyDescent="0.25">
      <c r="B12" s="28"/>
      <c r="C12" s="29"/>
      <c r="D12" s="29"/>
      <c r="E12" s="29"/>
      <c r="F12" s="29"/>
      <c r="G12" s="172"/>
      <c r="H12" s="28"/>
      <c r="I12" s="175"/>
      <c r="J12" s="29"/>
      <c r="K12" s="29"/>
      <c r="L12" s="29"/>
      <c r="M12" s="28"/>
      <c r="O12"/>
      <c r="P12"/>
    </row>
    <row r="13" spans="2:16" ht="15" customHeight="1" x14ac:dyDescent="0.25">
      <c r="B13" s="30" t="s">
        <v>12</v>
      </c>
      <c r="C13" s="31" t="s">
        <v>13</v>
      </c>
      <c r="D13" s="32" t="s">
        <v>79</v>
      </c>
      <c r="E13" s="35">
        <v>43560</v>
      </c>
      <c r="F13" s="34">
        <v>6492</v>
      </c>
      <c r="G13" s="173">
        <v>43832</v>
      </c>
      <c r="H13" s="37">
        <v>46029</v>
      </c>
      <c r="I13" s="187">
        <v>3</v>
      </c>
      <c r="J13" s="38">
        <v>125000000</v>
      </c>
      <c r="K13" s="140">
        <v>7776148.5</v>
      </c>
      <c r="L13" s="169">
        <v>6.2209187999999999E-2</v>
      </c>
      <c r="M13" s="111">
        <v>117223851.5</v>
      </c>
      <c r="O13"/>
      <c r="P13"/>
    </row>
    <row r="14" spans="2:16" ht="15" customHeight="1" x14ac:dyDescent="0.25">
      <c r="B14" s="40" t="s">
        <v>12</v>
      </c>
      <c r="C14" s="31" t="s">
        <v>14</v>
      </c>
      <c r="D14" s="41" t="s">
        <v>57</v>
      </c>
      <c r="E14" s="35">
        <v>43224</v>
      </c>
      <c r="F14" s="34">
        <v>6300</v>
      </c>
      <c r="G14" s="173">
        <v>43606</v>
      </c>
      <c r="H14" s="37">
        <v>45437</v>
      </c>
      <c r="I14" s="187">
        <v>1</v>
      </c>
      <c r="J14" s="38">
        <v>15000000</v>
      </c>
      <c r="K14" s="140">
        <v>9886471.0899999999</v>
      </c>
      <c r="L14" s="169">
        <v>0.65909807266666665</v>
      </c>
      <c r="M14" s="111">
        <v>5113528.91</v>
      </c>
      <c r="O14"/>
      <c r="P14"/>
    </row>
    <row r="15" spans="2:16" ht="15" customHeight="1" x14ac:dyDescent="0.25">
      <c r="B15" s="40" t="s">
        <v>12</v>
      </c>
      <c r="C15" s="31" t="s">
        <v>15</v>
      </c>
      <c r="D15" s="32" t="s">
        <v>18</v>
      </c>
      <c r="E15" s="37">
        <v>42469</v>
      </c>
      <c r="F15" s="34">
        <v>5961</v>
      </c>
      <c r="G15" s="173">
        <v>43039</v>
      </c>
      <c r="H15" s="37">
        <v>45453</v>
      </c>
      <c r="I15" s="187">
        <v>1</v>
      </c>
      <c r="J15" s="38">
        <v>20000000</v>
      </c>
      <c r="K15" s="141">
        <v>11400389.609999999</v>
      </c>
      <c r="L15" s="169">
        <v>0.57001948049999995</v>
      </c>
      <c r="M15" s="111">
        <v>8599610.3900000006</v>
      </c>
      <c r="O15"/>
      <c r="P15"/>
    </row>
    <row r="16" spans="2:16" x14ac:dyDescent="0.25">
      <c r="B16" s="40" t="s">
        <v>12</v>
      </c>
      <c r="C16" s="31" t="s">
        <v>16</v>
      </c>
      <c r="D16" s="167" t="s">
        <v>86</v>
      </c>
      <c r="E16" s="35">
        <v>43560</v>
      </c>
      <c r="F16" s="34">
        <v>6693</v>
      </c>
      <c r="G16" s="173">
        <v>44210</v>
      </c>
      <c r="H16" s="37">
        <v>46406</v>
      </c>
      <c r="I16" s="181">
        <v>4</v>
      </c>
      <c r="J16" s="45">
        <v>25000000</v>
      </c>
      <c r="K16" s="140">
        <v>4239077.33</v>
      </c>
      <c r="L16" s="171">
        <v>0.16956309320000001</v>
      </c>
      <c r="M16" s="111">
        <v>20760922.670000002</v>
      </c>
      <c r="O16"/>
      <c r="P16"/>
    </row>
    <row r="17" spans="1:34" ht="15" customHeight="1" x14ac:dyDescent="0.25">
      <c r="A17" s="48"/>
      <c r="B17" s="40" t="s">
        <v>12</v>
      </c>
      <c r="C17" s="31" t="s">
        <v>20</v>
      </c>
      <c r="D17" s="32" t="s">
        <v>88</v>
      </c>
      <c r="E17" s="37">
        <v>42090</v>
      </c>
      <c r="F17" s="34">
        <v>5560</v>
      </c>
      <c r="G17" s="173">
        <v>42411</v>
      </c>
      <c r="H17" s="37">
        <v>45169</v>
      </c>
      <c r="I17" s="181" t="s">
        <v>109</v>
      </c>
      <c r="J17" s="38">
        <v>2000000</v>
      </c>
      <c r="K17" s="140">
        <v>1160097.1300000001</v>
      </c>
      <c r="L17" s="169">
        <v>0.58004856500000002</v>
      </c>
      <c r="M17" s="111">
        <v>839902.86999999988</v>
      </c>
      <c r="O17"/>
      <c r="P17"/>
    </row>
    <row r="18" spans="1:34" s="48" customFormat="1" ht="15" customHeight="1" x14ac:dyDescent="0.25">
      <c r="A18" s="20"/>
      <c r="B18" s="40" t="s">
        <v>12</v>
      </c>
      <c r="C18" s="31" t="s">
        <v>20</v>
      </c>
      <c r="D18" s="32" t="s">
        <v>58</v>
      </c>
      <c r="E18" s="37">
        <v>42934</v>
      </c>
      <c r="F18" s="34">
        <v>6218</v>
      </c>
      <c r="G18" s="173">
        <v>43423</v>
      </c>
      <c r="H18" s="37">
        <v>45253</v>
      </c>
      <c r="I18" s="181" t="s">
        <v>114</v>
      </c>
      <c r="J18" s="38">
        <v>10000000</v>
      </c>
      <c r="K18" s="140">
        <v>4389857</v>
      </c>
      <c r="L18" s="169">
        <v>0.43898569999999998</v>
      </c>
      <c r="M18" s="111">
        <v>5610143</v>
      </c>
      <c r="N18" s="148"/>
      <c r="O18"/>
      <c r="P18"/>
      <c r="Q18" s="148"/>
      <c r="R18" s="148"/>
      <c r="S18" s="148"/>
      <c r="T18" s="148"/>
      <c r="U18" s="148"/>
      <c r="V18" s="148"/>
      <c r="W18" s="148"/>
      <c r="X18" s="148"/>
      <c r="Y18" s="148"/>
      <c r="Z18" s="148"/>
      <c r="AA18" s="148"/>
      <c r="AB18" s="148"/>
      <c r="AC18" s="148"/>
      <c r="AD18" s="148"/>
      <c r="AE18" s="148"/>
      <c r="AF18" s="148"/>
      <c r="AG18" s="148"/>
      <c r="AH18" s="148"/>
    </row>
    <row r="19" spans="1:34" ht="15" customHeight="1" x14ac:dyDescent="0.25">
      <c r="B19" s="40" t="s">
        <v>12</v>
      </c>
      <c r="C19" s="31" t="s">
        <v>21</v>
      </c>
      <c r="D19" s="32" t="s">
        <v>59</v>
      </c>
      <c r="E19" s="37">
        <v>42469</v>
      </c>
      <c r="F19" s="34">
        <v>6091</v>
      </c>
      <c r="G19" s="173">
        <v>43257</v>
      </c>
      <c r="H19" s="37">
        <v>45120</v>
      </c>
      <c r="I19" s="181" t="s">
        <v>112</v>
      </c>
      <c r="J19" s="38">
        <v>30000000</v>
      </c>
      <c r="K19" s="141">
        <v>25000000</v>
      </c>
      <c r="L19" s="170">
        <v>0.83333333333333337</v>
      </c>
      <c r="M19" s="38">
        <v>5000000</v>
      </c>
      <c r="O19"/>
      <c r="P19"/>
    </row>
    <row r="20" spans="1:34" ht="15" customHeight="1" x14ac:dyDescent="0.25">
      <c r="A20" s="178"/>
      <c r="B20" s="134" t="s">
        <v>12</v>
      </c>
      <c r="C20" s="31" t="s">
        <v>22</v>
      </c>
      <c r="D20" s="176" t="s">
        <v>30</v>
      </c>
      <c r="E20" s="37">
        <v>40460</v>
      </c>
      <c r="F20" s="34">
        <v>5133</v>
      </c>
      <c r="G20" s="173">
        <v>41632</v>
      </c>
      <c r="H20" s="37">
        <v>45287</v>
      </c>
      <c r="I20" s="181">
        <v>1</v>
      </c>
      <c r="J20" s="38">
        <v>125000000</v>
      </c>
      <c r="K20" s="141">
        <v>63733330</v>
      </c>
      <c r="L20" s="170">
        <v>0.5055329246400001</v>
      </c>
      <c r="M20" s="38">
        <v>61266670</v>
      </c>
      <c r="O20"/>
      <c r="P20"/>
      <c r="Q20"/>
      <c r="R20"/>
    </row>
    <row r="21" spans="1:34" s="48" customFormat="1" ht="15" customHeight="1" x14ac:dyDescent="0.25">
      <c r="A21" s="177"/>
      <c r="B21" s="134" t="s">
        <v>12</v>
      </c>
      <c r="C21" s="31" t="s">
        <v>22</v>
      </c>
      <c r="D21" s="176" t="s">
        <v>31</v>
      </c>
      <c r="E21" s="37">
        <v>41480</v>
      </c>
      <c r="F21" s="34">
        <v>5218</v>
      </c>
      <c r="G21" s="173">
        <v>41894</v>
      </c>
      <c r="H21" s="37">
        <v>45001</v>
      </c>
      <c r="I21" s="181" t="s">
        <v>110</v>
      </c>
      <c r="J21" s="141">
        <v>70800000</v>
      </c>
      <c r="K21" s="141">
        <v>70686540.789999992</v>
      </c>
      <c r="L21" s="170">
        <v>0.99839746878531066</v>
      </c>
      <c r="M21" s="38">
        <v>113459.21000000834</v>
      </c>
      <c r="N21" s="177"/>
      <c r="O21" s="148"/>
      <c r="P21" s="148"/>
      <c r="Q21" s="148"/>
      <c r="R21" s="148"/>
    </row>
    <row r="22" spans="1:34" s="178" customFormat="1" ht="15" customHeight="1" x14ac:dyDescent="0.25">
      <c r="A22" s="177"/>
      <c r="B22" s="134" t="s">
        <v>12</v>
      </c>
      <c r="C22" s="31" t="s">
        <v>22</v>
      </c>
      <c r="D22" s="176" t="s">
        <v>33</v>
      </c>
      <c r="E22" s="37">
        <v>42061</v>
      </c>
      <c r="F22" s="34">
        <v>5518</v>
      </c>
      <c r="G22" s="173">
        <v>42332</v>
      </c>
      <c r="H22" s="37">
        <v>45256</v>
      </c>
      <c r="I22" s="181" t="s">
        <v>114</v>
      </c>
      <c r="J22" s="141">
        <v>105000000</v>
      </c>
      <c r="K22" s="141">
        <v>103223244.30999999</v>
      </c>
      <c r="L22" s="170">
        <v>0.98307851723809514</v>
      </c>
      <c r="M22" s="38">
        <v>1776755.6900000125</v>
      </c>
      <c r="N22" s="177"/>
      <c r="O22" s="148"/>
      <c r="P22" s="148"/>
      <c r="Q22" s="148"/>
      <c r="R22" s="148"/>
      <c r="S22" s="148"/>
      <c r="T22" s="177"/>
      <c r="U22" s="177"/>
      <c r="V22" s="177"/>
    </row>
    <row r="23" spans="1:34" s="178" customFormat="1" ht="15" customHeight="1" x14ac:dyDescent="0.25">
      <c r="A23" s="177"/>
      <c r="B23" s="134" t="s">
        <v>12</v>
      </c>
      <c r="C23" s="31" t="s">
        <v>22</v>
      </c>
      <c r="D23" s="176" t="s">
        <v>34</v>
      </c>
      <c r="E23" s="37">
        <v>42090</v>
      </c>
      <c r="F23" s="34">
        <v>5519</v>
      </c>
      <c r="G23" s="173">
        <v>42333</v>
      </c>
      <c r="H23" s="37">
        <v>45260</v>
      </c>
      <c r="I23" s="181" t="s">
        <v>114</v>
      </c>
      <c r="J23" s="141">
        <v>100000000</v>
      </c>
      <c r="K23" s="141">
        <v>96136572</v>
      </c>
      <c r="L23" s="170">
        <v>0.95417734039999991</v>
      </c>
      <c r="M23" s="38">
        <v>3863428</v>
      </c>
      <c r="N23" s="177"/>
      <c r="O23" s="148"/>
      <c r="P23" s="148"/>
      <c r="Q23" s="148"/>
      <c r="R23" s="148"/>
      <c r="S23" s="148"/>
      <c r="T23" s="177"/>
      <c r="U23" s="177"/>
      <c r="V23" s="177"/>
    </row>
    <row r="24" spans="1:34" s="177" customFormat="1" ht="15" customHeight="1" x14ac:dyDescent="0.25">
      <c r="B24" s="134" t="s">
        <v>12</v>
      </c>
      <c r="C24" s="31" t="s">
        <v>22</v>
      </c>
      <c r="D24" s="176" t="s">
        <v>60</v>
      </c>
      <c r="E24" s="37">
        <v>42050</v>
      </c>
      <c r="F24" s="34">
        <v>5614</v>
      </c>
      <c r="G24" s="173">
        <v>42537</v>
      </c>
      <c r="H24" s="37">
        <v>45284</v>
      </c>
      <c r="I24" s="181">
        <v>1</v>
      </c>
      <c r="J24" s="141">
        <v>110000000</v>
      </c>
      <c r="K24" s="141">
        <v>107467158</v>
      </c>
      <c r="L24" s="170">
        <v>0.93100000000000005</v>
      </c>
      <c r="M24" s="38">
        <v>2532842</v>
      </c>
      <c r="O24" s="148"/>
      <c r="P24" s="148"/>
      <c r="Q24" s="148"/>
      <c r="R24" s="148"/>
      <c r="S24" s="148"/>
    </row>
    <row r="25" spans="1:34" s="177" customFormat="1" ht="15" customHeight="1" x14ac:dyDescent="0.25">
      <c r="B25" s="134" t="s">
        <v>12</v>
      </c>
      <c r="C25" s="31" t="s">
        <v>22</v>
      </c>
      <c r="D25" s="176" t="s">
        <v>61</v>
      </c>
      <c r="E25" s="37">
        <v>42557</v>
      </c>
      <c r="F25" s="34">
        <v>6022</v>
      </c>
      <c r="G25" s="173">
        <v>43105</v>
      </c>
      <c r="H25" s="37">
        <v>45674</v>
      </c>
      <c r="I25" s="181">
        <v>2</v>
      </c>
      <c r="J25" s="141">
        <v>62000000</v>
      </c>
      <c r="K25" s="141">
        <v>41486061.800000004</v>
      </c>
      <c r="L25" s="170">
        <v>0.66913002903225816</v>
      </c>
      <c r="M25" s="38">
        <v>20513938.199999996</v>
      </c>
      <c r="O25" s="148"/>
      <c r="P25" s="148"/>
      <c r="Q25" s="148"/>
      <c r="R25" s="148"/>
      <c r="S25" s="148"/>
    </row>
    <row r="26" spans="1:34" s="177" customFormat="1" ht="15" customHeight="1" x14ac:dyDescent="0.25">
      <c r="B26" s="134" t="s">
        <v>12</v>
      </c>
      <c r="C26" s="31" t="s">
        <v>22</v>
      </c>
      <c r="D26" s="176" t="s">
        <v>36</v>
      </c>
      <c r="E26" s="37">
        <v>43224</v>
      </c>
      <c r="F26" s="34">
        <v>6151</v>
      </c>
      <c r="G26" s="173">
        <v>43361</v>
      </c>
      <c r="H26" s="37">
        <v>45920</v>
      </c>
      <c r="I26" s="181">
        <v>3</v>
      </c>
      <c r="J26" s="141">
        <v>160000000</v>
      </c>
      <c r="K26" s="141">
        <v>135713955.24000001</v>
      </c>
      <c r="L26" s="170">
        <v>0.84821222025000009</v>
      </c>
      <c r="M26" s="38">
        <v>24286044.75999999</v>
      </c>
      <c r="O26" s="148"/>
      <c r="P26" s="148"/>
      <c r="Q26" s="148"/>
      <c r="R26" s="148"/>
      <c r="S26" s="148"/>
    </row>
    <row r="27" spans="1:34" s="177" customFormat="1" ht="15" customHeight="1" x14ac:dyDescent="0.25">
      <c r="B27" s="134" t="s">
        <v>12</v>
      </c>
      <c r="C27" s="31" t="s">
        <v>22</v>
      </c>
      <c r="D27" s="179" t="s">
        <v>62</v>
      </c>
      <c r="E27" s="37">
        <v>42924</v>
      </c>
      <c r="F27" s="34">
        <v>6236</v>
      </c>
      <c r="G27" s="173">
        <v>43427</v>
      </c>
      <c r="H27" s="37">
        <v>45991</v>
      </c>
      <c r="I27" s="181">
        <v>3</v>
      </c>
      <c r="J27" s="141">
        <v>90000000</v>
      </c>
      <c r="K27" s="141">
        <v>45121492.519999996</v>
      </c>
      <c r="L27" s="170">
        <v>0.50134991688888886</v>
      </c>
      <c r="M27" s="38">
        <v>44878507.480000004</v>
      </c>
      <c r="N27" s="191"/>
      <c r="O27" s="148"/>
      <c r="P27" s="148"/>
      <c r="Q27" s="148"/>
      <c r="R27" s="148"/>
      <c r="S27" s="148"/>
    </row>
    <row r="28" spans="1:34" s="177" customFormat="1" ht="15" customHeight="1" x14ac:dyDescent="0.25">
      <c r="B28" s="134" t="s">
        <v>12</v>
      </c>
      <c r="C28" s="31" t="s">
        <v>22</v>
      </c>
      <c r="D28" s="176" t="s">
        <v>63</v>
      </c>
      <c r="E28" s="37">
        <v>39542</v>
      </c>
      <c r="F28" s="34">
        <v>3714</v>
      </c>
      <c r="G28" s="173">
        <v>39931</v>
      </c>
      <c r="H28" s="37">
        <v>45104</v>
      </c>
      <c r="I28" s="181" t="s">
        <v>115</v>
      </c>
      <c r="J28" s="141">
        <v>18000000</v>
      </c>
      <c r="K28" s="141">
        <v>14979385.57</v>
      </c>
      <c r="L28" s="170">
        <v>0.83218808722222226</v>
      </c>
      <c r="M28" s="38">
        <v>3020614.4300000006</v>
      </c>
      <c r="O28" s="148"/>
      <c r="P28" s="148"/>
      <c r="Q28" s="148"/>
      <c r="R28" s="148"/>
      <c r="S28" s="148"/>
    </row>
    <row r="29" spans="1:34" s="177" customFormat="1" ht="15" customHeight="1" x14ac:dyDescent="0.25">
      <c r="B29" s="134" t="s">
        <v>12</v>
      </c>
      <c r="C29" s="31" t="s">
        <v>22</v>
      </c>
      <c r="D29" s="176" t="s">
        <v>78</v>
      </c>
      <c r="E29" s="37">
        <v>43560</v>
      </c>
      <c r="F29" s="34">
        <v>6424</v>
      </c>
      <c r="G29" s="173">
        <v>43786</v>
      </c>
      <c r="H29" s="37">
        <v>45974</v>
      </c>
      <c r="I29" s="181">
        <v>2</v>
      </c>
      <c r="J29" s="141">
        <v>100000000</v>
      </c>
      <c r="K29" s="141">
        <v>3551782.96</v>
      </c>
      <c r="L29" s="170">
        <v>3.5517829600000002E-2</v>
      </c>
      <c r="M29" s="38">
        <v>96448217.040000007</v>
      </c>
      <c r="O29" s="148"/>
      <c r="P29" s="148"/>
      <c r="Q29" s="148"/>
      <c r="R29" s="148"/>
      <c r="S29" s="148"/>
    </row>
    <row r="30" spans="1:34" s="177" customFormat="1" ht="15" customHeight="1" x14ac:dyDescent="0.25">
      <c r="B30" s="134" t="s">
        <v>12</v>
      </c>
      <c r="C30" s="31" t="s">
        <v>24</v>
      </c>
      <c r="D30" s="176" t="s">
        <v>64</v>
      </c>
      <c r="E30" s="37">
        <v>42469</v>
      </c>
      <c r="F30" s="34">
        <v>5880</v>
      </c>
      <c r="G30" s="173">
        <v>42999</v>
      </c>
      <c r="H30" s="37">
        <v>45377</v>
      </c>
      <c r="I30" s="181">
        <v>2</v>
      </c>
      <c r="J30" s="141">
        <v>10000000</v>
      </c>
      <c r="K30" s="141">
        <v>4615054</v>
      </c>
      <c r="L30" s="170">
        <v>0.46150540000000001</v>
      </c>
      <c r="M30" s="38">
        <v>5384946</v>
      </c>
      <c r="O30" s="148"/>
      <c r="P30" s="148"/>
      <c r="Q30" s="148"/>
      <c r="R30" s="148"/>
      <c r="S30" s="148"/>
    </row>
    <row r="31" spans="1:34" s="177" customFormat="1" ht="15" customHeight="1" x14ac:dyDescent="0.25">
      <c r="A31" s="148"/>
      <c r="B31" s="40" t="s">
        <v>12</v>
      </c>
      <c r="C31" s="31" t="s">
        <v>87</v>
      </c>
      <c r="D31" s="32" t="s">
        <v>82</v>
      </c>
      <c r="E31" s="35">
        <v>43413</v>
      </c>
      <c r="F31" s="46">
        <v>6521</v>
      </c>
      <c r="G31" s="174">
        <v>43916</v>
      </c>
      <c r="H31" s="69">
        <v>45743</v>
      </c>
      <c r="I31" s="181">
        <v>2</v>
      </c>
      <c r="J31" s="45">
        <v>15000000</v>
      </c>
      <c r="K31" s="140">
        <v>4509759.83</v>
      </c>
      <c r="L31" s="169">
        <v>0.30065065533333335</v>
      </c>
      <c r="M31" s="111">
        <v>10490240.17</v>
      </c>
      <c r="O31" s="148"/>
      <c r="P31" s="148"/>
      <c r="Q31" s="148"/>
      <c r="R31" s="148"/>
      <c r="S31" s="148"/>
    </row>
    <row r="32" spans="1:34" s="177" customFormat="1" ht="15" customHeight="1" x14ac:dyDescent="0.25">
      <c r="A32" s="148"/>
      <c r="B32" s="40" t="s">
        <v>12</v>
      </c>
      <c r="C32" s="31" t="s">
        <v>27</v>
      </c>
      <c r="D32" s="32" t="s">
        <v>37</v>
      </c>
      <c r="E32" s="35">
        <v>42934</v>
      </c>
      <c r="F32" s="46">
        <v>6144</v>
      </c>
      <c r="G32" s="174">
        <v>43335</v>
      </c>
      <c r="H32" s="69">
        <v>45167</v>
      </c>
      <c r="I32" s="181" t="s">
        <v>109</v>
      </c>
      <c r="J32" s="45">
        <v>40000000</v>
      </c>
      <c r="K32" s="140">
        <v>26116400.439999998</v>
      </c>
      <c r="L32" s="169">
        <v>0.6529100109999999</v>
      </c>
      <c r="M32" s="111">
        <v>13883599.560000002</v>
      </c>
      <c r="O32" s="148"/>
      <c r="P32" s="148"/>
      <c r="Q32" s="148"/>
      <c r="R32" s="148"/>
      <c r="S32" s="148"/>
    </row>
    <row r="33" spans="1:22" s="177" customFormat="1" ht="15" customHeight="1" x14ac:dyDescent="0.25">
      <c r="A33"/>
      <c r="B33" s="40" t="s">
        <v>12</v>
      </c>
      <c r="C33" s="31" t="s">
        <v>28</v>
      </c>
      <c r="D33" s="32" t="s">
        <v>65</v>
      </c>
      <c r="E33" s="35">
        <v>43440</v>
      </c>
      <c r="F33" s="46">
        <v>6298</v>
      </c>
      <c r="G33" s="174">
        <v>43591</v>
      </c>
      <c r="H33" s="69">
        <v>45785</v>
      </c>
      <c r="I33" s="181">
        <v>2</v>
      </c>
      <c r="J33" s="45">
        <v>130000000</v>
      </c>
      <c r="K33" s="140">
        <v>24507761.190000001</v>
      </c>
      <c r="L33" s="169">
        <v>0.18852123992307693</v>
      </c>
      <c r="M33" s="111">
        <v>105492238.81</v>
      </c>
      <c r="O33" s="148"/>
      <c r="P33" s="148"/>
    </row>
    <row r="34" spans="1:22" s="177" customFormat="1" ht="15" customHeight="1" x14ac:dyDescent="0.25">
      <c r="A34" s="20"/>
      <c r="B34" s="40" t="s">
        <v>12</v>
      </c>
      <c r="C34" s="31" t="s">
        <v>101</v>
      </c>
      <c r="D34" s="32" t="s">
        <v>38</v>
      </c>
      <c r="E34" s="35">
        <v>42310</v>
      </c>
      <c r="F34" s="46">
        <v>5665</v>
      </c>
      <c r="G34" s="174">
        <v>42657</v>
      </c>
      <c r="H34" s="69">
        <v>45585</v>
      </c>
      <c r="I34" s="181">
        <v>2</v>
      </c>
      <c r="J34" s="45">
        <v>30000000</v>
      </c>
      <c r="K34" s="140">
        <v>20025080.84</v>
      </c>
      <c r="L34" s="169">
        <v>0.66750269466666667</v>
      </c>
      <c r="M34" s="111">
        <v>9974919.1600000001</v>
      </c>
      <c r="N34" s="148"/>
      <c r="O34" s="148"/>
      <c r="P34" s="148"/>
    </row>
    <row r="35" spans="1:22" s="148" customFormat="1" ht="15" customHeight="1" x14ac:dyDescent="0.25">
      <c r="A35" s="20"/>
      <c r="B35" s="40" t="s">
        <v>12</v>
      </c>
      <c r="C35" s="31" t="s">
        <v>22</v>
      </c>
      <c r="D35" s="32" t="s">
        <v>85</v>
      </c>
      <c r="E35" s="35">
        <v>43962</v>
      </c>
      <c r="F35" s="46">
        <v>6683</v>
      </c>
      <c r="G35" s="174">
        <v>44188</v>
      </c>
      <c r="H35" s="69">
        <v>46745</v>
      </c>
      <c r="I35" s="181">
        <v>5</v>
      </c>
      <c r="J35" s="45">
        <v>235000000</v>
      </c>
      <c r="K35" s="140">
        <v>79793848.770000011</v>
      </c>
      <c r="L35" s="171">
        <v>0.33954829263829794</v>
      </c>
      <c r="M35" s="111">
        <v>155206151.22999999</v>
      </c>
      <c r="O35"/>
      <c r="P35"/>
    </row>
    <row r="36" spans="1:22" s="148" customFormat="1" ht="15" customHeight="1" x14ac:dyDescent="0.25">
      <c r="A36" s="20"/>
      <c r="B36" s="40" t="s">
        <v>12</v>
      </c>
      <c r="C36" s="31" t="s">
        <v>91</v>
      </c>
      <c r="D36" s="32" t="s">
        <v>92</v>
      </c>
      <c r="E36" s="35">
        <v>44427</v>
      </c>
      <c r="F36" s="46">
        <v>6880</v>
      </c>
      <c r="G36" s="203">
        <v>44550</v>
      </c>
      <c r="H36" s="69">
        <v>46211</v>
      </c>
      <c r="I36" s="205">
        <v>3</v>
      </c>
      <c r="J36" s="45">
        <v>43000000</v>
      </c>
      <c r="K36" s="140">
        <v>27169460.66</v>
      </c>
      <c r="L36" s="171">
        <v>0.6318479223255814</v>
      </c>
      <c r="M36" s="111">
        <v>15830539.34</v>
      </c>
      <c r="N36"/>
      <c r="O36"/>
      <c r="P36"/>
    </row>
    <row r="37" spans="1:22" customFormat="1" ht="15" customHeight="1" x14ac:dyDescent="0.25">
      <c r="A37" s="20"/>
      <c r="B37" s="40"/>
      <c r="C37" s="31" t="s">
        <v>102</v>
      </c>
      <c r="D37" s="202" t="s">
        <v>98</v>
      </c>
      <c r="E37" s="35">
        <v>44005</v>
      </c>
      <c r="F37" s="46">
        <v>6904</v>
      </c>
      <c r="G37" s="203">
        <v>44680</v>
      </c>
      <c r="H37" s="69">
        <v>46196</v>
      </c>
      <c r="I37" s="206">
        <v>3</v>
      </c>
      <c r="J37" s="45">
        <v>20000000</v>
      </c>
      <c r="K37" s="140">
        <v>946098</v>
      </c>
      <c r="L37" s="211">
        <v>4.7304899999999997E-2</v>
      </c>
      <c r="M37" s="204">
        <v>19053902</v>
      </c>
    </row>
    <row r="38" spans="1:22" ht="15" customHeight="1" x14ac:dyDescent="0.25">
      <c r="B38" s="40"/>
      <c r="C38" s="31" t="s">
        <v>22</v>
      </c>
      <c r="D38" s="202" t="s">
        <v>103</v>
      </c>
      <c r="E38" s="35">
        <v>44636</v>
      </c>
      <c r="F38" s="46">
        <v>6972</v>
      </c>
      <c r="G38" s="203">
        <v>44813</v>
      </c>
      <c r="H38" s="69">
        <v>47193</v>
      </c>
      <c r="I38" s="206">
        <v>6</v>
      </c>
      <c r="J38" s="45">
        <v>215000000</v>
      </c>
      <c r="K38" s="140">
        <v>0</v>
      </c>
      <c r="L38" s="211">
        <v>0</v>
      </c>
      <c r="M38" s="45">
        <v>215000000</v>
      </c>
      <c r="O38"/>
      <c r="P38"/>
      <c r="Q38"/>
      <c r="R38"/>
      <c r="S38"/>
      <c r="T38"/>
      <c r="U38"/>
      <c r="V38"/>
    </row>
    <row r="39" spans="1:22" ht="15" customHeight="1" x14ac:dyDescent="0.25">
      <c r="B39" s="40"/>
      <c r="C39" s="31" t="s">
        <v>21</v>
      </c>
      <c r="D39" s="202" t="s">
        <v>104</v>
      </c>
      <c r="E39" s="35">
        <v>43517</v>
      </c>
      <c r="F39" s="46">
        <v>6976</v>
      </c>
      <c r="G39" s="203">
        <v>44813</v>
      </c>
      <c r="H39" s="69">
        <v>46274</v>
      </c>
      <c r="I39" s="206">
        <v>4</v>
      </c>
      <c r="J39" s="45">
        <v>20000000</v>
      </c>
      <c r="K39" s="140">
        <v>0</v>
      </c>
      <c r="L39" s="211">
        <v>0</v>
      </c>
      <c r="M39" s="45">
        <v>20000000</v>
      </c>
      <c r="O39"/>
      <c r="P39"/>
      <c r="Q39"/>
      <c r="R39"/>
      <c r="S39"/>
      <c r="T39"/>
      <c r="U39"/>
      <c r="V39"/>
    </row>
    <row r="40" spans="1:22" ht="15" customHeight="1" x14ac:dyDescent="0.25">
      <c r="B40" s="40"/>
      <c r="C40" s="31" t="s">
        <v>16</v>
      </c>
      <c r="D40" s="202" t="s">
        <v>105</v>
      </c>
      <c r="E40" s="35">
        <v>44820</v>
      </c>
      <c r="F40" s="46">
        <v>6985</v>
      </c>
      <c r="G40" s="203">
        <v>44827</v>
      </c>
      <c r="H40" s="69">
        <v>46653</v>
      </c>
      <c r="I40" s="206">
        <v>4</v>
      </c>
      <c r="J40" s="45">
        <v>90000000</v>
      </c>
      <c r="K40" s="140">
        <v>45000000</v>
      </c>
      <c r="L40" s="211">
        <v>0.5</v>
      </c>
      <c r="M40" s="45">
        <v>45000000</v>
      </c>
      <c r="O40"/>
      <c r="P40"/>
      <c r="Q40"/>
      <c r="R40"/>
      <c r="S40"/>
      <c r="T40"/>
      <c r="U40"/>
      <c r="V40"/>
    </row>
    <row r="41" spans="1:22" ht="15" customHeight="1" x14ac:dyDescent="0.25">
      <c r="B41" s="40"/>
      <c r="C41" s="31" t="s">
        <v>16</v>
      </c>
      <c r="D41" s="202" t="s">
        <v>108</v>
      </c>
      <c r="E41" s="213">
        <v>43998</v>
      </c>
      <c r="F41" s="214">
        <v>7025</v>
      </c>
      <c r="G41" s="174">
        <v>44867</v>
      </c>
      <c r="H41" s="215">
        <v>46189</v>
      </c>
      <c r="I41" s="205">
        <v>3</v>
      </c>
      <c r="J41" s="45">
        <v>30000000</v>
      </c>
      <c r="K41" s="140">
        <v>0</v>
      </c>
      <c r="L41" s="171">
        <v>0</v>
      </c>
      <c r="M41" s="45">
        <v>30000000</v>
      </c>
      <c r="N41" s="20"/>
      <c r="O41"/>
      <c r="P41"/>
      <c r="Q41"/>
      <c r="R41"/>
      <c r="S41"/>
      <c r="T41"/>
      <c r="U41"/>
      <c r="V41"/>
    </row>
    <row r="42" spans="1:22" ht="15" customHeight="1" x14ac:dyDescent="0.25">
      <c r="B42" s="50"/>
      <c r="C42" s="50"/>
      <c r="D42" s="51" t="s">
        <v>39</v>
      </c>
      <c r="E42" s="219"/>
      <c r="F42" s="52"/>
      <c r="G42" s="52"/>
      <c r="H42" s="52"/>
      <c r="I42" s="220"/>
      <c r="J42" s="53">
        <v>2045800000</v>
      </c>
      <c r="K42" s="53">
        <v>978635027.08000016</v>
      </c>
      <c r="L42" s="5">
        <v>0.47836300082119471</v>
      </c>
      <c r="M42" s="53">
        <v>1067164972.9200001</v>
      </c>
      <c r="O42"/>
      <c r="P42"/>
      <c r="R42"/>
    </row>
    <row r="43" spans="1:22" ht="15" customHeight="1" x14ac:dyDescent="0.25">
      <c r="B43" s="54"/>
      <c r="C43" s="36"/>
      <c r="D43" s="55"/>
      <c r="E43" s="55"/>
      <c r="F43" s="55"/>
      <c r="G43" s="55"/>
      <c r="H43" s="55"/>
      <c r="I43" s="4"/>
      <c r="J43" s="56"/>
      <c r="K43" s="55"/>
      <c r="L43" s="55"/>
      <c r="M43" s="57"/>
      <c r="O43"/>
      <c r="P43"/>
      <c r="Q43"/>
    </row>
    <row r="44" spans="1:22" ht="15" customHeight="1" x14ac:dyDescent="0.25">
      <c r="B44" s="58" t="s">
        <v>17</v>
      </c>
      <c r="C44" s="155" t="s">
        <v>14</v>
      </c>
      <c r="D44" s="156" t="s">
        <v>83</v>
      </c>
      <c r="E44" s="157">
        <v>43935</v>
      </c>
      <c r="F44" s="158">
        <v>6524</v>
      </c>
      <c r="G44" s="157">
        <v>43916</v>
      </c>
      <c r="H44" s="157">
        <v>46203</v>
      </c>
      <c r="I44" s="182">
        <v>3</v>
      </c>
      <c r="J44" s="159">
        <v>100000000</v>
      </c>
      <c r="K44" s="159">
        <v>41229396.700000003</v>
      </c>
      <c r="L44" s="160">
        <v>0.41229396700000004</v>
      </c>
      <c r="M44" s="161">
        <v>58770603.299999997</v>
      </c>
      <c r="O44"/>
      <c r="P44"/>
      <c r="Q44"/>
      <c r="R44" s="27"/>
    </row>
    <row r="45" spans="1:22" ht="15" customHeight="1" x14ac:dyDescent="0.25">
      <c r="B45" s="66" t="s">
        <v>17</v>
      </c>
      <c r="C45" s="59" t="s">
        <v>25</v>
      </c>
      <c r="D45" s="60" t="s">
        <v>84</v>
      </c>
      <c r="E45" s="61">
        <v>43619</v>
      </c>
      <c r="F45" s="62">
        <v>6523</v>
      </c>
      <c r="G45" s="61">
        <v>43916</v>
      </c>
      <c r="H45" s="163">
        <v>45657</v>
      </c>
      <c r="I45" s="182">
        <v>1</v>
      </c>
      <c r="J45" s="63">
        <v>115000000</v>
      </c>
      <c r="K45" s="63">
        <v>48993518.740000002</v>
      </c>
      <c r="L45" s="64">
        <v>0.42603059773913043</v>
      </c>
      <c r="M45" s="65">
        <v>66006481.259999998</v>
      </c>
      <c r="N45" s="153"/>
      <c r="O45"/>
      <c r="P45"/>
    </row>
    <row r="46" spans="1:22" s="154" customFormat="1" ht="15" customHeight="1" x14ac:dyDescent="0.25">
      <c r="A46" s="20" t="s">
        <v>95</v>
      </c>
      <c r="B46" s="66" t="s">
        <v>17</v>
      </c>
      <c r="C46" s="59" t="s">
        <v>22</v>
      </c>
      <c r="D46" s="60" t="s">
        <v>40</v>
      </c>
      <c r="E46" s="61">
        <v>42626</v>
      </c>
      <c r="F46" s="62">
        <v>6025</v>
      </c>
      <c r="G46" s="61">
        <v>43105</v>
      </c>
      <c r="H46" s="61">
        <v>45473</v>
      </c>
      <c r="I46" s="182">
        <v>1</v>
      </c>
      <c r="J46" s="63">
        <v>100000000</v>
      </c>
      <c r="K46" s="63">
        <v>41987813.299999997</v>
      </c>
      <c r="L46" s="64">
        <v>0.41987813299999999</v>
      </c>
      <c r="M46" s="65">
        <v>58012186.700000003</v>
      </c>
      <c r="N46" s="153"/>
      <c r="O46"/>
      <c r="P46"/>
      <c r="Q46" s="27"/>
    </row>
    <row r="47" spans="1:22" s="154" customFormat="1" ht="15" customHeight="1" x14ac:dyDescent="0.25">
      <c r="A47" s="20"/>
      <c r="B47" s="66"/>
      <c r="C47" s="59" t="s">
        <v>16</v>
      </c>
      <c r="D47" s="60" t="s">
        <v>107</v>
      </c>
      <c r="E47" s="212">
        <v>44802</v>
      </c>
      <c r="F47" s="216">
        <v>7026</v>
      </c>
      <c r="G47" s="217">
        <v>44872</v>
      </c>
      <c r="H47" s="217">
        <v>45275</v>
      </c>
      <c r="I47" s="218" t="s">
        <v>117</v>
      </c>
      <c r="J47" s="63">
        <v>240000000</v>
      </c>
      <c r="K47" s="63">
        <v>240000000</v>
      </c>
      <c r="L47" s="64">
        <v>1</v>
      </c>
      <c r="M47" s="65">
        <v>0</v>
      </c>
      <c r="N47" s="153"/>
      <c r="O47"/>
      <c r="P47"/>
    </row>
    <row r="48" spans="1:22" s="154" customFormat="1" ht="15" customHeight="1" x14ac:dyDescent="0.25">
      <c r="B48" s="67"/>
      <c r="C48" s="50"/>
      <c r="D48" s="51" t="s">
        <v>41</v>
      </c>
      <c r="E48" s="52"/>
      <c r="F48" s="52"/>
      <c r="G48" s="52"/>
      <c r="H48" s="52"/>
      <c r="I48" s="3"/>
      <c r="J48" s="53">
        <v>555000000</v>
      </c>
      <c r="K48" s="53">
        <v>372210728.74000001</v>
      </c>
      <c r="L48" s="5">
        <v>0.67064996169369373</v>
      </c>
      <c r="M48" s="53">
        <v>182789271.25999999</v>
      </c>
      <c r="N48" s="153"/>
      <c r="O48"/>
      <c r="P48"/>
    </row>
    <row r="49" spans="1:36" ht="15" customHeight="1" x14ac:dyDescent="0.25">
      <c r="A49" s="154"/>
      <c r="B49" s="54"/>
      <c r="C49" s="36"/>
      <c r="D49" s="55"/>
      <c r="E49" s="55"/>
      <c r="F49" s="55"/>
      <c r="G49" s="55"/>
      <c r="H49" s="55"/>
      <c r="I49" s="4"/>
      <c r="J49" s="55"/>
      <c r="K49" s="55"/>
      <c r="L49" s="55"/>
      <c r="M49" s="57"/>
      <c r="O49"/>
      <c r="P49"/>
      <c r="Q49" s="154"/>
    </row>
    <row r="50" spans="1:36" ht="15" customHeight="1" x14ac:dyDescent="0.25">
      <c r="A50" s="154"/>
      <c r="B50" s="40" t="s">
        <v>23</v>
      </c>
      <c r="C50" s="31" t="s">
        <v>13</v>
      </c>
      <c r="D50" s="68" t="s">
        <v>89</v>
      </c>
      <c r="E50" s="69">
        <v>42755</v>
      </c>
      <c r="F50" s="47">
        <v>6023</v>
      </c>
      <c r="G50" s="69">
        <v>43105</v>
      </c>
      <c r="H50" s="69">
        <v>45123</v>
      </c>
      <c r="I50" s="183" t="s">
        <v>112</v>
      </c>
      <c r="J50" s="45">
        <v>150000000</v>
      </c>
      <c r="K50" s="45">
        <v>142001129.81</v>
      </c>
      <c r="L50" s="70">
        <v>0.94667419873333336</v>
      </c>
      <c r="M50" s="39">
        <v>7998870.1899999976</v>
      </c>
      <c r="O50"/>
      <c r="P50"/>
      <c r="Q50" s="154"/>
    </row>
    <row r="51" spans="1:36" ht="15" customHeight="1" x14ac:dyDescent="0.25">
      <c r="B51" s="40" t="s">
        <v>23</v>
      </c>
      <c r="C51" s="31" t="s">
        <v>13</v>
      </c>
      <c r="D51" s="68" t="s">
        <v>90</v>
      </c>
      <c r="E51" s="69">
        <v>43095</v>
      </c>
      <c r="F51" s="42">
        <v>6143</v>
      </c>
      <c r="G51" s="69">
        <v>43319</v>
      </c>
      <c r="H51" s="69">
        <v>45455</v>
      </c>
      <c r="I51" s="183">
        <v>1</v>
      </c>
      <c r="J51" s="45">
        <v>150000000</v>
      </c>
      <c r="K51" s="45">
        <v>102121741.74000001</v>
      </c>
      <c r="L51" s="70">
        <v>0.68081161160000003</v>
      </c>
      <c r="M51" s="39">
        <v>47878258.25999999</v>
      </c>
      <c r="O51"/>
      <c r="P51"/>
      <c r="R51" s="27"/>
    </row>
    <row r="52" spans="1:36" ht="15" customHeight="1" x14ac:dyDescent="0.25">
      <c r="B52" s="40" t="s">
        <v>23</v>
      </c>
      <c r="C52" s="31" t="s">
        <v>13</v>
      </c>
      <c r="D52" s="68" t="s">
        <v>76</v>
      </c>
      <c r="E52" s="69">
        <v>43404</v>
      </c>
      <c r="F52" s="42">
        <v>6347</v>
      </c>
      <c r="G52" s="69">
        <v>43665</v>
      </c>
      <c r="H52" s="69">
        <v>45131</v>
      </c>
      <c r="I52" s="183" t="s">
        <v>112</v>
      </c>
      <c r="J52" s="45">
        <v>170000000</v>
      </c>
      <c r="K52" s="45">
        <v>125495758.61</v>
      </c>
      <c r="L52" s="70">
        <v>0.73821034476470593</v>
      </c>
      <c r="M52" s="39">
        <v>44504241.390000001</v>
      </c>
      <c r="O52"/>
      <c r="P52"/>
    </row>
    <row r="53" spans="1:36" ht="15" customHeight="1" x14ac:dyDescent="0.25">
      <c r="B53" s="40" t="s">
        <v>23</v>
      </c>
      <c r="C53" s="31" t="s">
        <v>13</v>
      </c>
      <c r="D53" s="68" t="s">
        <v>93</v>
      </c>
      <c r="E53" s="69">
        <v>44144</v>
      </c>
      <c r="F53" s="42">
        <v>6876</v>
      </c>
      <c r="G53" s="69">
        <v>44546</v>
      </c>
      <c r="H53" s="69">
        <v>46372</v>
      </c>
      <c r="I53" s="183">
        <v>3</v>
      </c>
      <c r="J53" s="45">
        <v>250000000</v>
      </c>
      <c r="K53" s="45">
        <v>42431179.850000001</v>
      </c>
      <c r="L53" s="70">
        <v>0.1697247194</v>
      </c>
      <c r="M53" s="39">
        <v>207568820.15000001</v>
      </c>
      <c r="O53"/>
      <c r="P53"/>
    </row>
    <row r="54" spans="1:36" ht="15" customHeight="1" x14ac:dyDescent="0.25">
      <c r="B54" s="58" t="s">
        <v>23</v>
      </c>
      <c r="C54" s="31" t="s">
        <v>22</v>
      </c>
      <c r="D54" s="68" t="s">
        <v>66</v>
      </c>
      <c r="E54" s="69">
        <v>42965</v>
      </c>
      <c r="F54" s="42">
        <v>6237</v>
      </c>
      <c r="G54" s="69">
        <v>43437</v>
      </c>
      <c r="H54" s="69">
        <v>45813</v>
      </c>
      <c r="I54" s="183">
        <v>2</v>
      </c>
      <c r="J54" s="45">
        <v>100000000</v>
      </c>
      <c r="K54" s="45">
        <v>57251974</v>
      </c>
      <c r="L54" s="70">
        <v>0.57251974000000005</v>
      </c>
      <c r="M54" s="39">
        <v>42748026</v>
      </c>
      <c r="O54"/>
      <c r="P54"/>
      <c r="Q54" s="27"/>
    </row>
    <row r="55" spans="1:36" ht="15" customHeight="1" x14ac:dyDescent="0.25">
      <c r="B55" s="40" t="s">
        <v>97</v>
      </c>
      <c r="C55" s="31" t="s">
        <v>22</v>
      </c>
      <c r="D55" s="31" t="s">
        <v>67</v>
      </c>
      <c r="E55" s="69">
        <v>42965</v>
      </c>
      <c r="F55" s="42">
        <v>6235</v>
      </c>
      <c r="G55" s="69">
        <v>43427</v>
      </c>
      <c r="H55" s="69">
        <v>46146</v>
      </c>
      <c r="I55" s="183">
        <v>3</v>
      </c>
      <c r="J55" s="45">
        <v>100000000</v>
      </c>
      <c r="K55" s="225">
        <v>63132187</v>
      </c>
      <c r="L55" s="70">
        <v>0.59529586999999995</v>
      </c>
      <c r="M55" s="39">
        <v>36867813</v>
      </c>
      <c r="O55"/>
      <c r="P55"/>
    </row>
    <row r="56" spans="1:36" ht="15" customHeight="1" x14ac:dyDescent="0.25">
      <c r="B56" s="40" t="s">
        <v>23</v>
      </c>
      <c r="C56" s="31" t="s">
        <v>22</v>
      </c>
      <c r="D56" s="68" t="s">
        <v>42</v>
      </c>
      <c r="E56" s="69">
        <v>41733</v>
      </c>
      <c r="F56" s="47">
        <v>5301</v>
      </c>
      <c r="G56" s="69">
        <v>41941</v>
      </c>
      <c r="H56" s="69">
        <v>45838</v>
      </c>
      <c r="I56" s="183">
        <v>2</v>
      </c>
      <c r="J56" s="45">
        <v>222076000</v>
      </c>
      <c r="K56" s="45">
        <v>191344083.74000001</v>
      </c>
      <c r="L56" s="70">
        <v>0.86161531971036942</v>
      </c>
      <c r="M56" s="39">
        <v>30731916.25999999</v>
      </c>
      <c r="O56"/>
      <c r="P56"/>
    </row>
    <row r="57" spans="1:36" s="48" customFormat="1" ht="15" customHeight="1" x14ac:dyDescent="0.25">
      <c r="A57" s="20"/>
      <c r="B57" s="134" t="s">
        <v>23</v>
      </c>
      <c r="C57" s="31" t="s">
        <v>22</v>
      </c>
      <c r="D57" s="68" t="s">
        <v>36</v>
      </c>
      <c r="E57" s="69">
        <v>43224</v>
      </c>
      <c r="F57" s="47">
        <v>6151</v>
      </c>
      <c r="G57" s="69">
        <v>43361</v>
      </c>
      <c r="H57" s="69">
        <v>45920</v>
      </c>
      <c r="I57" s="183">
        <v>2</v>
      </c>
      <c r="J57" s="45">
        <v>400000000</v>
      </c>
      <c r="K57" s="45">
        <v>372084672.92000002</v>
      </c>
      <c r="L57" s="70">
        <v>0.81767970230000009</v>
      </c>
      <c r="M57" s="164">
        <v>27915327.079999983</v>
      </c>
      <c r="N57"/>
      <c r="O57"/>
      <c r="P57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20"/>
      <c r="AI57" s="20"/>
      <c r="AJ57" s="20"/>
    </row>
    <row r="58" spans="1:36" ht="15" customHeight="1" x14ac:dyDescent="0.25">
      <c r="A58" s="48"/>
      <c r="B58" s="40" t="s">
        <v>23</v>
      </c>
      <c r="C58" s="31" t="s">
        <v>22</v>
      </c>
      <c r="D58" s="68" t="s">
        <v>68</v>
      </c>
      <c r="E58" s="71">
        <v>42641</v>
      </c>
      <c r="F58" s="33">
        <v>6024</v>
      </c>
      <c r="G58" s="71">
        <v>43104</v>
      </c>
      <c r="H58" s="71">
        <v>45661</v>
      </c>
      <c r="I58" s="183">
        <v>2</v>
      </c>
      <c r="J58" s="72">
        <v>100000000</v>
      </c>
      <c r="K58" s="72">
        <v>77690712</v>
      </c>
      <c r="L58" s="73">
        <v>0.77690711999999995</v>
      </c>
      <c r="M58" s="39">
        <v>22309288</v>
      </c>
      <c r="O58"/>
      <c r="P58"/>
      <c r="R58" s="48"/>
      <c r="S58" s="48"/>
      <c r="T58" s="48"/>
      <c r="U58" s="48"/>
      <c r="V58" s="48"/>
      <c r="W58" s="48"/>
      <c r="X58" s="48"/>
      <c r="Y58" s="48"/>
      <c r="Z58" s="48"/>
      <c r="AA58" s="48"/>
      <c r="AB58" s="48"/>
      <c r="AC58" s="48"/>
      <c r="AD58" s="48"/>
      <c r="AE58" s="48"/>
      <c r="AF58" s="48"/>
      <c r="AG58" s="48"/>
      <c r="AH58" s="48"/>
      <c r="AI58" s="48"/>
      <c r="AJ58" s="48"/>
    </row>
    <row r="59" spans="1:36" ht="15" customHeight="1" x14ac:dyDescent="0.25">
      <c r="B59" s="66" t="s">
        <v>23</v>
      </c>
      <c r="C59" s="31" t="s">
        <v>22</v>
      </c>
      <c r="D59" s="68" t="s">
        <v>94</v>
      </c>
      <c r="E59" s="71">
        <v>44067</v>
      </c>
      <c r="F59" s="33">
        <v>6684</v>
      </c>
      <c r="G59" s="71">
        <v>44188</v>
      </c>
      <c r="H59" s="71">
        <v>46014</v>
      </c>
      <c r="I59" s="183">
        <v>2</v>
      </c>
      <c r="J59" s="72">
        <v>212000000</v>
      </c>
      <c r="K59" s="72">
        <v>44469827</v>
      </c>
      <c r="L59" s="73">
        <v>0.20976333490566038</v>
      </c>
      <c r="M59" s="39">
        <v>167530173</v>
      </c>
      <c r="O59"/>
      <c r="P59"/>
    </row>
    <row r="60" spans="1:36" ht="15" customHeight="1" x14ac:dyDescent="0.25">
      <c r="B60" s="66"/>
      <c r="C60" s="31" t="s">
        <v>22</v>
      </c>
      <c r="D60" s="68" t="s">
        <v>99</v>
      </c>
      <c r="E60" s="71">
        <v>43893</v>
      </c>
      <c r="F60" s="33">
        <v>6897</v>
      </c>
      <c r="G60" s="71">
        <v>44652</v>
      </c>
      <c r="H60" s="71">
        <v>46815</v>
      </c>
      <c r="I60" s="207">
        <v>5</v>
      </c>
      <c r="J60" s="72">
        <v>100000000</v>
      </c>
      <c r="K60" s="72">
        <v>5121000</v>
      </c>
      <c r="L60" s="73">
        <v>5.1209999999999999E-2</v>
      </c>
      <c r="M60" s="39">
        <v>94879000</v>
      </c>
      <c r="O60"/>
      <c r="P60"/>
    </row>
    <row r="61" spans="1:36" s="48" customFormat="1" ht="14.25" customHeight="1" x14ac:dyDescent="0.25">
      <c r="A61" s="20"/>
      <c r="B61" s="66"/>
      <c r="C61" s="31" t="s">
        <v>16</v>
      </c>
      <c r="D61" s="68" t="s">
        <v>111</v>
      </c>
      <c r="E61" s="222">
        <v>44915</v>
      </c>
      <c r="F61" s="223">
        <v>6985</v>
      </c>
      <c r="G61" s="222">
        <v>44820</v>
      </c>
      <c r="H61" s="222">
        <v>45551</v>
      </c>
      <c r="I61" s="224">
        <v>1</v>
      </c>
      <c r="J61" s="72">
        <v>50000000</v>
      </c>
      <c r="K61" s="72">
        <v>0</v>
      </c>
      <c r="L61" s="73">
        <v>0</v>
      </c>
      <c r="M61" s="39">
        <v>50000000</v>
      </c>
      <c r="N61"/>
      <c r="O61"/>
      <c r="P61"/>
    </row>
    <row r="62" spans="1:36" s="48" customFormat="1" ht="14.25" customHeight="1" x14ac:dyDescent="0.25">
      <c r="A62" s="20"/>
      <c r="B62" s="67"/>
      <c r="C62" s="50"/>
      <c r="D62" s="51" t="s">
        <v>43</v>
      </c>
      <c r="E62" s="219"/>
      <c r="F62" s="52"/>
      <c r="G62" s="52"/>
      <c r="H62" s="52"/>
      <c r="I62" s="220"/>
      <c r="J62" s="53">
        <v>2004076000</v>
      </c>
      <c r="K62" s="53">
        <v>1223144266.6700001</v>
      </c>
      <c r="L62" s="5">
        <v>0.61032828429161368</v>
      </c>
      <c r="M62" s="53">
        <v>780931733.32999992</v>
      </c>
      <c r="N62" s="148"/>
      <c r="O62"/>
      <c r="P62"/>
    </row>
    <row r="63" spans="1:36" ht="15" customHeight="1" x14ac:dyDescent="0.25">
      <c r="B63" s="28"/>
      <c r="C63" s="36"/>
      <c r="D63" s="55"/>
      <c r="E63" s="55"/>
      <c r="F63" s="55"/>
      <c r="G63" s="55"/>
      <c r="H63" s="55"/>
      <c r="I63" s="4"/>
      <c r="J63" s="55"/>
      <c r="K63" s="55"/>
      <c r="L63" s="57"/>
      <c r="M63" s="57"/>
      <c r="O63"/>
      <c r="P63"/>
    </row>
    <row r="64" spans="1:36" x14ac:dyDescent="0.25">
      <c r="A64" s="48"/>
      <c r="B64" s="30" t="s">
        <v>26</v>
      </c>
      <c r="C64" s="31" t="s">
        <v>22</v>
      </c>
      <c r="D64" s="68" t="s">
        <v>67</v>
      </c>
      <c r="E64" s="71">
        <v>42975</v>
      </c>
      <c r="F64" s="36">
        <v>6235</v>
      </c>
      <c r="G64" s="71">
        <v>43427</v>
      </c>
      <c r="H64" s="71">
        <v>46005</v>
      </c>
      <c r="I64" s="184">
        <v>2</v>
      </c>
      <c r="J64" s="72">
        <v>42857143</v>
      </c>
      <c r="K64" s="72">
        <v>31036557.880000003</v>
      </c>
      <c r="L64" s="221">
        <v>0.72418634811937888</v>
      </c>
      <c r="M64" s="39">
        <v>11820585.119999997</v>
      </c>
      <c r="O64"/>
      <c r="P64"/>
      <c r="Q64" s="48"/>
    </row>
    <row r="65" spans="1:19" x14ac:dyDescent="0.25">
      <c r="A65" s="48"/>
      <c r="B65" s="40" t="s">
        <v>26</v>
      </c>
      <c r="C65" s="31" t="s">
        <v>22</v>
      </c>
      <c r="D65" s="68" t="s">
        <v>66</v>
      </c>
      <c r="E65" s="71">
        <v>42975</v>
      </c>
      <c r="F65" s="36">
        <v>6237</v>
      </c>
      <c r="G65" s="71">
        <v>43437</v>
      </c>
      <c r="H65" s="71">
        <v>45640</v>
      </c>
      <c r="I65" s="185">
        <v>2</v>
      </c>
      <c r="J65" s="72">
        <v>42911000</v>
      </c>
      <c r="K65" s="72">
        <v>26813027.420000002</v>
      </c>
      <c r="L65" s="73">
        <v>0.62485207569154766</v>
      </c>
      <c r="M65" s="39">
        <v>16097972.579999998</v>
      </c>
      <c r="O65"/>
      <c r="P65"/>
    </row>
    <row r="66" spans="1:19" x14ac:dyDescent="0.25">
      <c r="B66" s="40" t="s">
        <v>26</v>
      </c>
      <c r="C66" s="31" t="s">
        <v>22</v>
      </c>
      <c r="D66" s="68" t="s">
        <v>46</v>
      </c>
      <c r="E66" s="71">
        <v>42160</v>
      </c>
      <c r="F66" s="36">
        <v>5600</v>
      </c>
      <c r="G66" s="71">
        <v>42506</v>
      </c>
      <c r="H66" s="71">
        <v>45465</v>
      </c>
      <c r="I66" s="184">
        <v>1</v>
      </c>
      <c r="J66" s="72">
        <v>140000000</v>
      </c>
      <c r="K66" s="72">
        <v>123202952.56</v>
      </c>
      <c r="L66" s="73">
        <v>0.88002108971428572</v>
      </c>
      <c r="M66" s="39">
        <v>16797047.439999998</v>
      </c>
      <c r="O66"/>
      <c r="P66"/>
      <c r="R66" s="27"/>
    </row>
    <row r="67" spans="1:19" x14ac:dyDescent="0.25">
      <c r="B67" s="40" t="s">
        <v>26</v>
      </c>
      <c r="C67" s="31" t="s">
        <v>22</v>
      </c>
      <c r="D67" s="68" t="s">
        <v>68</v>
      </c>
      <c r="E67" s="71">
        <v>42640</v>
      </c>
      <c r="F67" s="36">
        <v>6024</v>
      </c>
      <c r="G67" s="71">
        <v>43104</v>
      </c>
      <c r="H67" s="71">
        <v>45334</v>
      </c>
      <c r="I67" s="184">
        <v>1</v>
      </c>
      <c r="J67" s="72">
        <v>42750000</v>
      </c>
      <c r="K67" s="72">
        <v>32297630.579999998</v>
      </c>
      <c r="L67" s="73">
        <v>0.75550013052631571</v>
      </c>
      <c r="M67" s="72">
        <v>10452369.420000002</v>
      </c>
      <c r="O67"/>
      <c r="P67"/>
    </row>
    <row r="68" spans="1:19" ht="15" customHeight="1" x14ac:dyDescent="0.25">
      <c r="B68" s="40"/>
      <c r="C68" s="31" t="s">
        <v>22</v>
      </c>
      <c r="D68" s="68" t="s">
        <v>100</v>
      </c>
      <c r="E68" s="71">
        <v>44516</v>
      </c>
      <c r="F68" s="36">
        <v>6898</v>
      </c>
      <c r="G68" s="71">
        <v>44652</v>
      </c>
      <c r="H68" s="71">
        <v>47073</v>
      </c>
      <c r="I68" s="184">
        <v>5</v>
      </c>
      <c r="J68" s="72">
        <v>354245764</v>
      </c>
      <c r="K68" s="72">
        <v>0</v>
      </c>
      <c r="L68" s="73">
        <v>0</v>
      </c>
      <c r="M68" s="72">
        <v>354245764</v>
      </c>
      <c r="O68"/>
      <c r="P68"/>
      <c r="Q68" s="27"/>
    </row>
    <row r="69" spans="1:19" ht="15" customHeight="1" x14ac:dyDescent="0.25">
      <c r="B69" s="40" t="s">
        <v>26</v>
      </c>
      <c r="C69" s="31" t="s">
        <v>13</v>
      </c>
      <c r="D69" s="74" t="s">
        <v>80</v>
      </c>
      <c r="E69" s="75">
        <v>43606</v>
      </c>
      <c r="F69" s="50">
        <v>6493</v>
      </c>
      <c r="G69" s="75">
        <v>43832</v>
      </c>
      <c r="H69" s="75">
        <v>45838</v>
      </c>
      <c r="I69" s="186">
        <v>2</v>
      </c>
      <c r="J69" s="76">
        <v>70000000</v>
      </c>
      <c r="K69" s="76">
        <v>62646539.07</v>
      </c>
      <c r="L69" s="77">
        <v>0.89495055814285718</v>
      </c>
      <c r="M69" s="76">
        <v>7353460.9299999997</v>
      </c>
      <c r="O69"/>
      <c r="P69"/>
    </row>
    <row r="70" spans="1:19" ht="15" customHeight="1" x14ac:dyDescent="0.25">
      <c r="B70" s="50"/>
      <c r="C70" s="50"/>
      <c r="D70" s="78" t="s">
        <v>44</v>
      </c>
      <c r="E70" s="79"/>
      <c r="F70" s="79"/>
      <c r="G70" s="79"/>
      <c r="H70" s="79"/>
      <c r="I70" s="6"/>
      <c r="J70" s="80">
        <v>692763907</v>
      </c>
      <c r="K70" s="210">
        <v>275996707.50999999</v>
      </c>
      <c r="L70" s="7">
        <v>0.39839937491142996</v>
      </c>
      <c r="M70" s="80">
        <v>416767199.49000001</v>
      </c>
      <c r="N70" s="148"/>
      <c r="O70"/>
      <c r="P70"/>
    </row>
    <row r="71" spans="1:19" ht="15" customHeight="1" x14ac:dyDescent="0.25">
      <c r="B71" s="54"/>
      <c r="C71" s="36"/>
      <c r="D71" s="81"/>
      <c r="E71" s="82"/>
      <c r="F71" s="82"/>
      <c r="G71" s="82"/>
      <c r="H71" s="82"/>
      <c r="I71" s="8"/>
      <c r="J71" s="83"/>
      <c r="K71" s="83"/>
      <c r="L71" s="9"/>
      <c r="M71" s="83"/>
      <c r="N71" s="148"/>
      <c r="O71"/>
      <c r="P71"/>
    </row>
    <row r="72" spans="1:19" s="48" customFormat="1" ht="15" customHeight="1" x14ac:dyDescent="0.25">
      <c r="A72" s="20"/>
      <c r="B72" s="30" t="s">
        <v>19</v>
      </c>
      <c r="C72" s="31" t="s">
        <v>14</v>
      </c>
      <c r="D72" s="84" t="s">
        <v>69</v>
      </c>
      <c r="E72" s="71">
        <v>42649</v>
      </c>
      <c r="F72" s="36">
        <v>6215</v>
      </c>
      <c r="G72" s="71">
        <v>43404</v>
      </c>
      <c r="H72" s="71">
        <v>45838</v>
      </c>
      <c r="I72" s="184">
        <v>2</v>
      </c>
      <c r="J72" s="140">
        <v>17136680</v>
      </c>
      <c r="K72" s="141">
        <v>4131775.0552369999</v>
      </c>
      <c r="L72" s="43">
        <v>0.24110709047709358</v>
      </c>
      <c r="M72" s="38">
        <v>13004904.944763001</v>
      </c>
      <c r="N72"/>
      <c r="O72" s="148"/>
      <c r="P72" s="148"/>
    </row>
    <row r="73" spans="1:19" s="48" customFormat="1" ht="15" customHeight="1" x14ac:dyDescent="0.25">
      <c r="A73" s="20"/>
      <c r="B73" s="40" t="s">
        <v>19</v>
      </c>
      <c r="C73" s="31" t="s">
        <v>14</v>
      </c>
      <c r="D73" s="85" t="s">
        <v>70</v>
      </c>
      <c r="E73" s="75">
        <v>43095</v>
      </c>
      <c r="F73" s="50">
        <v>6216</v>
      </c>
      <c r="G73" s="75">
        <v>43404</v>
      </c>
      <c r="H73" s="75">
        <v>45473</v>
      </c>
      <c r="I73" s="186">
        <v>1</v>
      </c>
      <c r="J73" s="142">
        <v>10000000</v>
      </c>
      <c r="K73" s="143">
        <v>5986659</v>
      </c>
      <c r="L73" s="144">
        <v>0.59866589999999997</v>
      </c>
      <c r="M73" s="145">
        <v>4013341</v>
      </c>
      <c r="N73"/>
      <c r="O73" s="148"/>
      <c r="P73" s="148"/>
    </row>
    <row r="74" spans="1:19" ht="15" customHeight="1" x14ac:dyDescent="0.25">
      <c r="B74" s="50"/>
      <c r="C74" s="50"/>
      <c r="D74" s="78" t="s">
        <v>45</v>
      </c>
      <c r="E74" s="79"/>
      <c r="F74" s="79"/>
      <c r="G74" s="79"/>
      <c r="H74" s="86"/>
      <c r="I74" s="6"/>
      <c r="J74" s="112">
        <v>27136680</v>
      </c>
      <c r="K74" s="112">
        <v>10118434.055236999</v>
      </c>
      <c r="L74" s="146">
        <v>0.37286926975728052</v>
      </c>
      <c r="M74" s="112">
        <v>17018245.944763001</v>
      </c>
      <c r="O74"/>
      <c r="P74"/>
    </row>
    <row r="75" spans="1:19" ht="15" customHeight="1" x14ac:dyDescent="0.25">
      <c r="B75" s="192"/>
      <c r="C75" s="31"/>
      <c r="D75" s="90"/>
      <c r="E75" s="200"/>
      <c r="F75" s="200"/>
      <c r="G75" s="200"/>
      <c r="H75" s="200"/>
      <c r="I75" s="193"/>
      <c r="J75" s="194"/>
      <c r="K75" s="194"/>
      <c r="L75" s="195"/>
      <c r="M75" s="194"/>
      <c r="O75"/>
      <c r="P75"/>
    </row>
    <row r="76" spans="1:19" ht="15" customHeight="1" x14ac:dyDescent="0.25">
      <c r="A76" s="48"/>
      <c r="B76" s="192"/>
      <c r="C76" s="31" t="s">
        <v>13</v>
      </c>
      <c r="D76" s="196" t="s">
        <v>48</v>
      </c>
      <c r="E76" s="199">
        <v>43075</v>
      </c>
      <c r="F76" s="201">
        <v>6143</v>
      </c>
      <c r="G76" s="199">
        <v>43105</v>
      </c>
      <c r="H76" s="69">
        <v>45657</v>
      </c>
      <c r="I76" s="197">
        <v>2</v>
      </c>
      <c r="J76" s="162">
        <v>21600000</v>
      </c>
      <c r="K76" s="38">
        <v>11247398.5</v>
      </c>
      <c r="L76" s="198">
        <v>0.52071289351851857</v>
      </c>
      <c r="M76" s="38">
        <v>10352601.5</v>
      </c>
      <c r="O76"/>
      <c r="P76"/>
      <c r="R76" s="27"/>
    </row>
    <row r="77" spans="1:19" ht="15" customHeight="1" x14ac:dyDescent="0.25">
      <c r="A77" s="48"/>
      <c r="B77" s="54"/>
      <c r="C77" s="36" t="s">
        <v>13</v>
      </c>
      <c r="D77" s="196" t="s">
        <v>96</v>
      </c>
      <c r="E77" s="71">
        <v>42786</v>
      </c>
      <c r="F77" s="33">
        <v>6023</v>
      </c>
      <c r="G77" s="71">
        <v>43105</v>
      </c>
      <c r="H77" s="71">
        <v>45657</v>
      </c>
      <c r="I77" s="208">
        <v>2</v>
      </c>
      <c r="J77" s="65">
        <v>10400000</v>
      </c>
      <c r="K77" s="39">
        <v>1420267.49</v>
      </c>
      <c r="L77" s="10">
        <v>0.13656418173076923</v>
      </c>
      <c r="M77" s="39">
        <v>8979732.5099999998</v>
      </c>
      <c r="O77"/>
      <c r="P77"/>
      <c r="R77"/>
      <c r="S77"/>
    </row>
    <row r="78" spans="1:19" ht="15" customHeight="1" x14ac:dyDescent="0.25">
      <c r="A78" s="20" t="s">
        <v>95</v>
      </c>
      <c r="B78" s="58" t="s">
        <v>29</v>
      </c>
      <c r="C78" s="31" t="s">
        <v>22</v>
      </c>
      <c r="D78" s="32" t="s">
        <v>30</v>
      </c>
      <c r="E78" s="71">
        <v>40627</v>
      </c>
      <c r="F78" s="36">
        <v>5133</v>
      </c>
      <c r="G78" s="71">
        <v>41632</v>
      </c>
      <c r="H78" s="35">
        <v>45104</v>
      </c>
      <c r="I78" s="209" t="s">
        <v>115</v>
      </c>
      <c r="J78" s="39">
        <v>19000000</v>
      </c>
      <c r="K78" s="39">
        <v>6877568.9819999998</v>
      </c>
      <c r="L78" s="10">
        <v>0.36197731484210527</v>
      </c>
      <c r="M78" s="39">
        <v>12122431.017999999</v>
      </c>
      <c r="O78"/>
      <c r="P78"/>
      <c r="Q78" s="27"/>
      <c r="R78"/>
      <c r="S78"/>
    </row>
    <row r="79" spans="1:19" ht="15" customHeight="1" x14ac:dyDescent="0.25">
      <c r="B79" s="40" t="s">
        <v>29</v>
      </c>
      <c r="C79" s="31" t="s">
        <v>22</v>
      </c>
      <c r="D79" s="88" t="s">
        <v>46</v>
      </c>
      <c r="E79" s="75">
        <v>42288</v>
      </c>
      <c r="F79" s="36">
        <v>5600</v>
      </c>
      <c r="G79" s="75">
        <v>42506</v>
      </c>
      <c r="H79" s="189">
        <v>45473</v>
      </c>
      <c r="I79" s="188">
        <v>1</v>
      </c>
      <c r="J79" s="49">
        <v>43364000</v>
      </c>
      <c r="K79" s="49">
        <v>30318822.869999997</v>
      </c>
      <c r="L79" s="11">
        <v>0.69917034567844294</v>
      </c>
      <c r="M79" s="49">
        <v>13045177.130000003</v>
      </c>
      <c r="O79"/>
      <c r="P79"/>
      <c r="Q79"/>
      <c r="R79"/>
      <c r="S79"/>
    </row>
    <row r="80" spans="1:19" ht="15" customHeight="1" x14ac:dyDescent="0.25">
      <c r="B80" s="50"/>
      <c r="C80" s="50"/>
      <c r="D80" s="51" t="s">
        <v>47</v>
      </c>
      <c r="E80" s="52"/>
      <c r="F80" s="52"/>
      <c r="G80" s="52"/>
      <c r="H80" s="166"/>
      <c r="I80" s="3"/>
      <c r="J80" s="53">
        <v>94364000</v>
      </c>
      <c r="K80" s="53">
        <v>49864057.841999993</v>
      </c>
      <c r="L80" s="5">
        <v>0.52842246875927257</v>
      </c>
      <c r="M80" s="53">
        <v>44499942.158000007</v>
      </c>
      <c r="O80"/>
      <c r="P80"/>
      <c r="Q80"/>
      <c r="R80"/>
      <c r="S80"/>
    </row>
    <row r="81" spans="1:18" ht="15" customHeight="1" x14ac:dyDescent="0.25">
      <c r="B81" s="54"/>
      <c r="C81" s="31"/>
      <c r="D81" s="90"/>
      <c r="E81" s="32"/>
      <c r="F81" s="32"/>
      <c r="G81" s="151"/>
      <c r="H81" s="29"/>
      <c r="I81" s="149"/>
      <c r="J81" s="152"/>
      <c r="K81" s="152"/>
      <c r="L81" s="150"/>
      <c r="M81" s="152"/>
      <c r="O81"/>
      <c r="P81"/>
      <c r="Q81"/>
    </row>
    <row r="82" spans="1:18" ht="15" customHeight="1" x14ac:dyDescent="0.25">
      <c r="B82" s="58" t="s">
        <v>32</v>
      </c>
      <c r="C82" s="31" t="s">
        <v>13</v>
      </c>
      <c r="D82" s="32" t="s">
        <v>48</v>
      </c>
      <c r="E82" s="69">
        <v>43075</v>
      </c>
      <c r="F82" s="34">
        <v>6143</v>
      </c>
      <c r="G82" s="71">
        <v>43319</v>
      </c>
      <c r="H82" s="35">
        <v>45273</v>
      </c>
      <c r="I82" s="185">
        <v>1</v>
      </c>
      <c r="J82" s="39">
        <v>94000000</v>
      </c>
      <c r="K82" s="39">
        <v>30760609.239999998</v>
      </c>
      <c r="L82" s="10">
        <v>0.32724052382978724</v>
      </c>
      <c r="M82" s="39">
        <v>63239390.760000005</v>
      </c>
      <c r="O82"/>
      <c r="P82"/>
      <c r="Q82"/>
    </row>
    <row r="83" spans="1:18" ht="15" customHeight="1" x14ac:dyDescent="0.25">
      <c r="B83" s="50"/>
      <c r="C83" s="50"/>
      <c r="D83" s="51" t="s">
        <v>49</v>
      </c>
      <c r="E83" s="52"/>
      <c r="F83" s="52"/>
      <c r="G83" s="52"/>
      <c r="H83" s="89"/>
      <c r="I83" s="165"/>
      <c r="J83" s="53">
        <v>94000000</v>
      </c>
      <c r="K83" s="53">
        <v>30760609.239999998</v>
      </c>
      <c r="L83" s="5">
        <v>0.32724052382978724</v>
      </c>
      <c r="M83" s="168">
        <v>63239390.760000005</v>
      </c>
      <c r="O83"/>
      <c r="P83"/>
    </row>
    <row r="84" spans="1:18" ht="14.25" customHeight="1" x14ac:dyDescent="0.25">
      <c r="B84" s="91"/>
      <c r="C84" s="92"/>
      <c r="D84" s="93"/>
      <c r="E84" s="94"/>
      <c r="F84" s="95"/>
      <c r="G84" s="94"/>
      <c r="H84" s="94"/>
      <c r="I84" s="13"/>
      <c r="J84" s="96"/>
      <c r="K84" s="97"/>
      <c r="L84" s="98"/>
      <c r="M84" s="96"/>
      <c r="O84"/>
      <c r="P84"/>
    </row>
    <row r="85" spans="1:18" ht="14.25" customHeight="1" x14ac:dyDescent="0.25">
      <c r="B85" s="99" t="s">
        <v>50</v>
      </c>
      <c r="C85" s="100"/>
      <c r="D85" s="100"/>
      <c r="E85" s="101"/>
      <c r="F85" s="101"/>
      <c r="G85" s="100"/>
      <c r="H85" s="100"/>
      <c r="I85" s="14"/>
      <c r="J85" s="102">
        <v>5513140587</v>
      </c>
      <c r="K85" s="102">
        <v>2940729831.1372366</v>
      </c>
      <c r="L85" s="15">
        <v>0.53340374415110781</v>
      </c>
      <c r="M85" s="102">
        <v>2572410755.8627634</v>
      </c>
      <c r="O85"/>
      <c r="P85"/>
    </row>
    <row r="86" spans="1:18" ht="15" customHeight="1" x14ac:dyDescent="0.25">
      <c r="B86" s="103"/>
      <c r="C86" s="104"/>
      <c r="D86" s="104"/>
      <c r="E86" s="105"/>
      <c r="F86" s="105"/>
      <c r="G86" s="104"/>
      <c r="H86" s="104"/>
      <c r="I86" s="16"/>
      <c r="J86" s="106"/>
      <c r="K86" s="107"/>
      <c r="L86" s="108"/>
      <c r="M86" s="106"/>
      <c r="O86"/>
      <c r="P86"/>
      <c r="R86" s="27"/>
    </row>
    <row r="87" spans="1:18" ht="15" customHeight="1" x14ac:dyDescent="0.25">
      <c r="B87" s="109"/>
      <c r="C87" s="21"/>
      <c r="J87" s="27"/>
      <c r="K87" s="27"/>
      <c r="L87" s="27"/>
      <c r="M87" s="27"/>
      <c r="O87"/>
      <c r="P87"/>
    </row>
    <row r="88" spans="1:18" ht="15" customHeight="1" x14ac:dyDescent="0.3">
      <c r="A88" s="373" t="s">
        <v>51</v>
      </c>
      <c r="B88" s="373"/>
      <c r="C88" s="373"/>
      <c r="D88" s="373"/>
      <c r="E88" s="373"/>
      <c r="F88" s="373"/>
      <c r="G88" s="373"/>
      <c r="H88" s="373"/>
      <c r="I88" s="373"/>
      <c r="J88" s="373"/>
      <c r="K88" s="373"/>
      <c r="L88" s="373"/>
      <c r="M88" s="373"/>
      <c r="O88"/>
      <c r="P88"/>
      <c r="Q88" s="27"/>
      <c r="R88" s="27"/>
    </row>
    <row r="89" spans="1:18" ht="15" customHeight="1" x14ac:dyDescent="0.3">
      <c r="A89" s="374" t="s">
        <v>74</v>
      </c>
      <c r="B89" s="374"/>
      <c r="C89" s="374"/>
      <c r="D89" s="374"/>
      <c r="E89" s="374"/>
      <c r="F89" s="374"/>
      <c r="G89" s="374"/>
      <c r="H89" s="374"/>
      <c r="I89" s="374"/>
      <c r="J89" s="374"/>
      <c r="K89" s="374"/>
      <c r="L89" s="374"/>
      <c r="M89" s="374"/>
      <c r="O89"/>
      <c r="P89"/>
    </row>
    <row r="90" spans="1:18" ht="21" customHeight="1" x14ac:dyDescent="0.25">
      <c r="B90" s="110"/>
      <c r="C90" s="21"/>
      <c r="O90"/>
      <c r="P90"/>
    </row>
    <row r="91" spans="1:18" ht="20.25" customHeight="1" x14ac:dyDescent="0.25">
      <c r="B91" s="380" t="s">
        <v>1</v>
      </c>
      <c r="C91" s="380" t="s">
        <v>2</v>
      </c>
      <c r="D91" s="382" t="s">
        <v>3</v>
      </c>
      <c r="E91" s="384" t="s">
        <v>4</v>
      </c>
      <c r="F91" s="386" t="s">
        <v>5</v>
      </c>
      <c r="G91" s="387"/>
      <c r="H91" s="384" t="s">
        <v>6</v>
      </c>
      <c r="I91" s="388" t="s">
        <v>71</v>
      </c>
      <c r="J91" s="390" t="s">
        <v>72</v>
      </c>
      <c r="K91" s="392" t="s">
        <v>81</v>
      </c>
      <c r="L91" s="393"/>
      <c r="M91" s="375" t="s">
        <v>7</v>
      </c>
      <c r="O91"/>
      <c r="P91"/>
    </row>
    <row r="92" spans="1:18" ht="14.25" customHeight="1" x14ac:dyDescent="0.25">
      <c r="B92" s="381"/>
      <c r="C92" s="381" t="s">
        <v>2</v>
      </c>
      <c r="D92" s="394"/>
      <c r="E92" s="385"/>
      <c r="F92" s="25" t="s">
        <v>9</v>
      </c>
      <c r="G92" s="26" t="s">
        <v>10</v>
      </c>
      <c r="H92" s="385" t="s">
        <v>52</v>
      </c>
      <c r="I92" s="389"/>
      <c r="J92" s="391" t="s">
        <v>73</v>
      </c>
      <c r="K92" s="26" t="s">
        <v>8</v>
      </c>
      <c r="L92" s="26" t="s">
        <v>11</v>
      </c>
      <c r="M92" s="376"/>
      <c r="O92"/>
      <c r="P92"/>
    </row>
    <row r="93" spans="1:18" ht="15" customHeight="1" x14ac:dyDescent="0.25">
      <c r="B93" s="54"/>
      <c r="C93" s="36"/>
      <c r="D93" s="81"/>
      <c r="E93" s="82"/>
      <c r="F93" s="82"/>
      <c r="G93" s="82"/>
      <c r="H93" s="82"/>
      <c r="I93" s="8"/>
      <c r="J93" s="83"/>
      <c r="K93" s="83"/>
      <c r="L93" s="9"/>
      <c r="M93" s="83"/>
      <c r="O93"/>
      <c r="P93"/>
    </row>
    <row r="94" spans="1:18" ht="15" customHeight="1" x14ac:dyDescent="0.25">
      <c r="B94" s="58" t="s">
        <v>35</v>
      </c>
      <c r="C94" s="31" t="s">
        <v>27</v>
      </c>
      <c r="D94" s="32" t="s">
        <v>37</v>
      </c>
      <c r="E94" s="71">
        <v>42934</v>
      </c>
      <c r="F94" s="44">
        <v>6144</v>
      </c>
      <c r="G94" s="71">
        <v>43335</v>
      </c>
      <c r="H94" s="71">
        <v>45492</v>
      </c>
      <c r="I94" s="184">
        <v>2</v>
      </c>
      <c r="J94" s="72">
        <v>20000000</v>
      </c>
      <c r="K94" s="72">
        <v>11206910.41</v>
      </c>
      <c r="L94" s="10">
        <v>0.56034552049999997</v>
      </c>
      <c r="M94" s="39">
        <v>8793089.5899999999</v>
      </c>
      <c r="O94"/>
      <c r="P94"/>
    </row>
    <row r="95" spans="1:18" ht="21" customHeight="1" x14ac:dyDescent="0.25">
      <c r="B95" s="40" t="s">
        <v>35</v>
      </c>
      <c r="C95" s="31" t="s">
        <v>22</v>
      </c>
      <c r="D95" s="32" t="s">
        <v>34</v>
      </c>
      <c r="E95" s="71">
        <v>42164</v>
      </c>
      <c r="F95" s="33">
        <v>5519</v>
      </c>
      <c r="G95" s="71">
        <v>42333</v>
      </c>
      <c r="H95" s="71">
        <v>45260</v>
      </c>
      <c r="I95" s="184" t="s">
        <v>114</v>
      </c>
      <c r="J95" s="72">
        <v>25000000</v>
      </c>
      <c r="K95" s="72">
        <v>23869617</v>
      </c>
      <c r="L95" s="10">
        <v>0.95478468000000005</v>
      </c>
      <c r="M95" s="39">
        <v>1130383</v>
      </c>
      <c r="O95"/>
      <c r="P95"/>
    </row>
    <row r="96" spans="1:18" ht="14.25" customHeight="1" x14ac:dyDescent="0.25">
      <c r="B96" s="50"/>
      <c r="C96" s="50"/>
      <c r="D96" s="51" t="s">
        <v>53</v>
      </c>
      <c r="E96" s="52"/>
      <c r="F96" s="52"/>
      <c r="G96" s="52"/>
      <c r="H96" s="89"/>
      <c r="I96" s="3"/>
      <c r="J96" s="53">
        <v>45000000</v>
      </c>
      <c r="K96" s="53">
        <v>35076527.409999996</v>
      </c>
      <c r="L96" s="5">
        <v>0.77947838688888882</v>
      </c>
      <c r="M96" s="53">
        <v>9923472.5899999999</v>
      </c>
      <c r="O96"/>
      <c r="P96"/>
    </row>
    <row r="97" spans="2:19" ht="16.5" customHeight="1" x14ac:dyDescent="0.25">
      <c r="B97" s="54"/>
      <c r="C97" s="36"/>
      <c r="D97" s="29"/>
      <c r="E97" s="29"/>
      <c r="F97" s="29"/>
      <c r="G97" s="29"/>
      <c r="H97" s="29"/>
      <c r="I97" s="2"/>
      <c r="J97" s="29"/>
      <c r="K97" s="29"/>
      <c r="L97" s="29"/>
      <c r="M97" s="29"/>
      <c r="O97"/>
      <c r="P97"/>
    </row>
    <row r="98" spans="2:19" ht="15" customHeight="1" x14ac:dyDescent="0.25">
      <c r="B98" s="91"/>
      <c r="C98" s="92"/>
      <c r="D98" s="93"/>
      <c r="E98" s="94"/>
      <c r="F98" s="95"/>
      <c r="G98" s="94"/>
      <c r="H98" s="94"/>
      <c r="I98" s="13"/>
      <c r="J98" s="96"/>
      <c r="K98" s="97"/>
      <c r="L98" s="98"/>
      <c r="M98" s="96"/>
      <c r="O98"/>
      <c r="P98"/>
    </row>
    <row r="99" spans="2:19" ht="15" customHeight="1" x14ac:dyDescent="0.25">
      <c r="B99" s="99" t="s">
        <v>54</v>
      </c>
      <c r="C99" s="100"/>
      <c r="D99" s="100"/>
      <c r="E99" s="101"/>
      <c r="F99" s="101"/>
      <c r="G99" s="100"/>
      <c r="H99" s="100"/>
      <c r="I99" s="14"/>
      <c r="J99" s="102">
        <v>45000000</v>
      </c>
      <c r="K99" s="102">
        <v>35076527.409999996</v>
      </c>
      <c r="L99" s="15">
        <v>0.77947838688888882</v>
      </c>
      <c r="M99" s="102">
        <v>9923472.5899999999</v>
      </c>
    </row>
    <row r="100" spans="2:19" ht="15" customHeight="1" x14ac:dyDescent="0.25">
      <c r="B100" s="103"/>
      <c r="C100" s="104"/>
      <c r="D100" s="104"/>
      <c r="E100" s="105"/>
      <c r="F100" s="105"/>
      <c r="G100" s="104"/>
      <c r="H100" s="104"/>
      <c r="I100" s="16"/>
      <c r="J100" s="106"/>
      <c r="K100" s="107"/>
      <c r="L100" s="108"/>
      <c r="M100" s="106"/>
    </row>
    <row r="101" spans="2:19" ht="15" customHeight="1" x14ac:dyDescent="0.25">
      <c r="B101" s="113"/>
      <c r="C101" s="113"/>
      <c r="D101" s="114"/>
      <c r="E101" s="114"/>
      <c r="F101" s="114"/>
      <c r="G101" s="114"/>
      <c r="H101" s="114"/>
      <c r="I101" s="17"/>
      <c r="J101" s="125"/>
      <c r="K101" s="125"/>
      <c r="L101" s="125"/>
      <c r="M101" s="125"/>
    </row>
    <row r="102" spans="2:19" ht="15" customHeight="1" x14ac:dyDescent="0.25">
      <c r="B102" s="115"/>
      <c r="C102" s="116"/>
      <c r="D102" s="116"/>
      <c r="E102" s="117"/>
      <c r="F102" s="117"/>
      <c r="G102" s="116"/>
      <c r="H102" s="116"/>
      <c r="I102" s="18"/>
      <c r="J102" s="118"/>
      <c r="K102" s="119"/>
      <c r="L102" s="120"/>
      <c r="M102" s="118"/>
    </row>
    <row r="103" spans="2:19" ht="15" customHeight="1" x14ac:dyDescent="0.25">
      <c r="B103" s="99" t="s">
        <v>55</v>
      </c>
      <c r="C103" s="93"/>
      <c r="D103" s="93"/>
      <c r="E103" s="92"/>
      <c r="F103" s="92"/>
      <c r="G103" s="93"/>
      <c r="H103" s="93"/>
      <c r="I103" s="12"/>
      <c r="J103" s="102">
        <v>5558140587</v>
      </c>
      <c r="K103" s="102">
        <v>2975806358.5472364</v>
      </c>
      <c r="L103" s="147">
        <v>0.53539602173924583</v>
      </c>
      <c r="M103" s="102">
        <v>2582334228.4527636</v>
      </c>
    </row>
    <row r="104" spans="2:19" ht="15" customHeight="1" x14ac:dyDescent="0.25">
      <c r="B104" s="121"/>
      <c r="C104" s="104"/>
      <c r="D104" s="104"/>
      <c r="E104" s="105"/>
      <c r="F104" s="105"/>
      <c r="G104" s="104"/>
      <c r="H104" s="104"/>
      <c r="I104" s="16"/>
      <c r="J104" s="122"/>
      <c r="K104" s="123"/>
      <c r="L104" s="124"/>
      <c r="M104" s="122"/>
    </row>
    <row r="105" spans="2:19" ht="15" customHeight="1" x14ac:dyDescent="0.25">
      <c r="B105" s="114"/>
      <c r="C105" s="114"/>
      <c r="D105" s="114"/>
      <c r="E105" s="114"/>
      <c r="F105" s="114"/>
      <c r="G105" s="114"/>
      <c r="H105" s="114"/>
      <c r="I105" s="17"/>
      <c r="J105" s="125"/>
      <c r="K105" s="125"/>
      <c r="L105" s="125"/>
      <c r="M105" s="125"/>
    </row>
    <row r="106" spans="2:19" ht="15" customHeight="1" x14ac:dyDescent="0.25">
      <c r="B106" s="132" t="s">
        <v>116</v>
      </c>
      <c r="D106" s="127"/>
      <c r="E106" s="114"/>
      <c r="F106" s="114"/>
      <c r="G106" s="114"/>
      <c r="H106" s="114"/>
      <c r="I106" s="17"/>
    </row>
    <row r="107" spans="2:19" ht="17.25" customHeight="1" x14ac:dyDescent="0.25">
      <c r="B107" s="133" t="s">
        <v>75</v>
      </c>
      <c r="D107" s="128"/>
    </row>
    <row r="108" spans="2:19" ht="17.25" customHeight="1" x14ac:dyDescent="0.25">
      <c r="B108" s="126"/>
      <c r="C108" s="87"/>
      <c r="J108" s="27"/>
      <c r="K108" s="27"/>
      <c r="L108" s="27"/>
      <c r="M108" s="27"/>
    </row>
    <row r="109" spans="2:19" ht="17.25" customHeight="1" x14ac:dyDescent="0.25">
      <c r="B109" s="126"/>
      <c r="C109" s="129"/>
      <c r="J109" s="27"/>
      <c r="K109" s="27"/>
      <c r="L109" s="27"/>
      <c r="M109" s="27"/>
      <c r="P109" s="27"/>
      <c r="Q109" s="27"/>
      <c r="R109" s="27"/>
    </row>
    <row r="110" spans="2:19" ht="17.25" customHeight="1" x14ac:dyDescent="0.25">
      <c r="B110" s="130"/>
      <c r="J110" s="27"/>
      <c r="K110" s="27"/>
      <c r="L110" s="27"/>
      <c r="M110" s="27"/>
      <c r="O110" s="27"/>
    </row>
    <row r="111" spans="2:19" ht="21.75" customHeight="1" x14ac:dyDescent="0.25">
      <c r="C111" s="22"/>
      <c r="D111" s="20" t="s">
        <v>56</v>
      </c>
      <c r="J111" s="27"/>
      <c r="K111" s="27"/>
      <c r="L111" s="27"/>
      <c r="M111" s="27"/>
    </row>
    <row r="112" spans="2:19" ht="15" customHeight="1" x14ac:dyDescent="0.25">
      <c r="J112" s="27"/>
      <c r="R112"/>
      <c r="S112"/>
    </row>
    <row r="113" spans="2:36" ht="15" customHeight="1" x14ac:dyDescent="0.25">
      <c r="B113" s="131"/>
      <c r="H113" s="27"/>
      <c r="R113"/>
      <c r="S113"/>
    </row>
    <row r="114" spans="2:36" ht="15" hidden="1" customHeight="1" x14ac:dyDescent="0.25">
      <c r="P114"/>
      <c r="Q114"/>
      <c r="R114"/>
      <c r="S114"/>
    </row>
    <row r="115" spans="2:36" hidden="1" x14ac:dyDescent="0.25">
      <c r="O115"/>
      <c r="P115"/>
      <c r="Q115"/>
    </row>
    <row r="116" spans="2:36" hidden="1" x14ac:dyDescent="0.25">
      <c r="O116"/>
      <c r="P116"/>
      <c r="Q116"/>
    </row>
    <row r="117" spans="2:36" ht="15" hidden="1" customHeight="1" x14ac:dyDescent="0.25">
      <c r="O117"/>
    </row>
    <row r="118" spans="2:36" ht="15" hidden="1" customHeight="1" x14ac:dyDescent="0.25"/>
    <row r="119" spans="2:36" ht="15" hidden="1" customHeight="1" x14ac:dyDescent="0.25"/>
    <row r="120" spans="2:36" ht="15" hidden="1" customHeight="1" x14ac:dyDescent="0.25"/>
    <row r="121" spans="2:36" ht="15" hidden="1" customHeight="1" x14ac:dyDescent="0.25"/>
    <row r="122" spans="2:36" ht="15" hidden="1" customHeight="1" x14ac:dyDescent="0.25"/>
    <row r="123" spans="2:36" ht="15" hidden="1" customHeight="1" x14ac:dyDescent="0.25"/>
    <row r="124" spans="2:36" hidden="1" x14ac:dyDescent="0.25"/>
    <row r="125" spans="2:36" hidden="1" x14ac:dyDescent="0.25"/>
    <row r="126" spans="2:36" hidden="1" x14ac:dyDescent="0.25"/>
    <row r="127" spans="2:36" s="87" customFormat="1" hidden="1" x14ac:dyDescent="0.25">
      <c r="B127" s="20"/>
      <c r="C127" s="20"/>
      <c r="D127" s="20"/>
      <c r="E127" s="20"/>
      <c r="F127" s="20"/>
      <c r="G127" s="20"/>
      <c r="H127" s="20"/>
      <c r="I127"/>
      <c r="J127" s="20"/>
      <c r="K127" s="20"/>
      <c r="L127" s="20"/>
      <c r="M127" s="20"/>
      <c r="N127"/>
      <c r="O127" s="20"/>
      <c r="P127" s="20"/>
      <c r="Q127" s="20"/>
      <c r="R127" s="20"/>
      <c r="S127" s="20"/>
      <c r="T127" s="20"/>
      <c r="U127" s="20"/>
      <c r="V127" s="20"/>
      <c r="W127" s="20"/>
      <c r="X127" s="20"/>
      <c r="Y127" s="20"/>
      <c r="Z127" s="20"/>
      <c r="AA127" s="20"/>
      <c r="AB127" s="20"/>
      <c r="AC127" s="20"/>
      <c r="AD127" s="20"/>
      <c r="AE127" s="20"/>
      <c r="AF127" s="20"/>
      <c r="AG127" s="20"/>
      <c r="AH127" s="20"/>
      <c r="AI127" s="20"/>
      <c r="AJ127" s="20"/>
    </row>
    <row r="128" spans="2:36" hidden="1" x14ac:dyDescent="0.25">
      <c r="R128" s="87"/>
      <c r="S128" s="87"/>
      <c r="T128" s="87"/>
      <c r="U128" s="87"/>
      <c r="V128" s="87"/>
      <c r="W128" s="87"/>
      <c r="X128" s="87"/>
      <c r="Y128" s="87"/>
      <c r="Z128" s="87"/>
      <c r="AA128" s="87"/>
      <c r="AB128" s="87"/>
      <c r="AC128" s="87"/>
      <c r="AD128" s="87"/>
      <c r="AE128" s="87"/>
      <c r="AF128" s="87"/>
      <c r="AG128" s="87"/>
      <c r="AH128" s="87"/>
      <c r="AI128" s="87"/>
      <c r="AJ128" s="87"/>
    </row>
    <row r="129" spans="2:36" hidden="1" x14ac:dyDescent="0.25"/>
    <row r="130" spans="2:36" s="87" customFormat="1" hidden="1" x14ac:dyDescent="0.25">
      <c r="B130" s="20"/>
      <c r="C130" s="20"/>
      <c r="D130" s="20"/>
      <c r="E130" s="20"/>
      <c r="F130" s="20"/>
      <c r="G130" s="20"/>
      <c r="H130" s="20"/>
      <c r="I130"/>
      <c r="J130" s="20"/>
      <c r="K130" s="20"/>
      <c r="L130" s="20"/>
      <c r="M130" s="20"/>
      <c r="N130"/>
      <c r="O130" s="20"/>
      <c r="R130" s="20"/>
      <c r="S130" s="20"/>
      <c r="T130" s="20"/>
      <c r="U130" s="20"/>
      <c r="V130" s="20"/>
      <c r="W130" s="20"/>
      <c r="X130" s="20"/>
      <c r="Y130" s="20"/>
      <c r="Z130" s="20"/>
      <c r="AA130" s="20"/>
      <c r="AB130" s="20"/>
      <c r="AC130" s="20"/>
      <c r="AD130" s="20"/>
      <c r="AE130" s="20"/>
      <c r="AF130" s="20"/>
      <c r="AG130" s="20"/>
      <c r="AH130" s="20"/>
      <c r="AI130" s="20"/>
      <c r="AJ130" s="20"/>
    </row>
    <row r="131" spans="2:36" hidden="1" x14ac:dyDescent="0.25">
      <c r="R131" s="87"/>
      <c r="S131" s="87"/>
      <c r="T131" s="87"/>
      <c r="U131" s="87"/>
      <c r="V131" s="87"/>
      <c r="W131" s="87"/>
      <c r="X131" s="87"/>
      <c r="Y131" s="87"/>
      <c r="Z131" s="87"/>
      <c r="AA131" s="87"/>
      <c r="AB131" s="87"/>
      <c r="AC131" s="87"/>
      <c r="AD131" s="87"/>
      <c r="AE131" s="87"/>
      <c r="AF131" s="87"/>
      <c r="AG131" s="87"/>
      <c r="AH131" s="87"/>
      <c r="AI131" s="87"/>
      <c r="AJ131" s="87"/>
    </row>
    <row r="132" spans="2:36" hidden="1" x14ac:dyDescent="0.25"/>
    <row r="133" spans="2:36" hidden="1" x14ac:dyDescent="0.25">
      <c r="P133" s="87"/>
      <c r="Q133" s="87"/>
    </row>
    <row r="134" spans="2:36" ht="15" hidden="1" customHeight="1" x14ac:dyDescent="0.25">
      <c r="O134" s="87"/>
    </row>
    <row r="135" spans="2:36" s="87" customFormat="1" hidden="1" x14ac:dyDescent="0.25">
      <c r="B135" s="20"/>
      <c r="C135" s="20"/>
      <c r="D135" s="20"/>
      <c r="E135" s="20"/>
      <c r="F135" s="20"/>
      <c r="G135" s="20"/>
      <c r="H135" s="20"/>
      <c r="I135"/>
      <c r="J135" s="20"/>
      <c r="K135" s="20"/>
      <c r="L135" s="20"/>
      <c r="M135" s="20"/>
      <c r="N135"/>
      <c r="O135" s="20"/>
      <c r="P135" s="20"/>
      <c r="Q135" s="20"/>
      <c r="R135" s="20"/>
      <c r="S135" s="20"/>
      <c r="T135" s="20"/>
      <c r="U135" s="20"/>
      <c r="V135" s="20"/>
      <c r="W135" s="20"/>
      <c r="X135" s="20"/>
      <c r="Y135" s="20"/>
      <c r="Z135" s="20"/>
      <c r="AA135" s="20"/>
      <c r="AB135" s="20"/>
      <c r="AC135" s="20"/>
      <c r="AD135" s="20"/>
      <c r="AE135" s="20"/>
      <c r="AF135" s="20"/>
      <c r="AG135" s="20"/>
      <c r="AH135" s="20"/>
      <c r="AI135" s="20"/>
      <c r="AJ135" s="20"/>
    </row>
    <row r="136" spans="2:36" hidden="1" x14ac:dyDescent="0.25">
      <c r="R136" s="87"/>
      <c r="S136" s="87"/>
      <c r="T136" s="87"/>
      <c r="U136" s="87"/>
      <c r="V136" s="87"/>
      <c r="W136" s="87"/>
      <c r="X136" s="87"/>
      <c r="Y136" s="87"/>
      <c r="Z136" s="87"/>
      <c r="AA136" s="87"/>
      <c r="AB136" s="87"/>
      <c r="AC136" s="87"/>
      <c r="AD136" s="87"/>
      <c r="AE136" s="87"/>
      <c r="AF136" s="87"/>
      <c r="AG136" s="87"/>
      <c r="AH136" s="87"/>
      <c r="AI136" s="87"/>
      <c r="AJ136" s="87"/>
    </row>
    <row r="137" spans="2:36" s="87" customFormat="1" hidden="1" x14ac:dyDescent="0.25">
      <c r="B137" s="20"/>
      <c r="C137" s="20"/>
      <c r="D137" s="20"/>
      <c r="E137" s="20"/>
      <c r="F137" s="20"/>
      <c r="G137" s="20"/>
      <c r="H137" s="20"/>
      <c r="I137"/>
      <c r="J137" s="20"/>
      <c r="K137" s="20"/>
      <c r="L137" s="20"/>
      <c r="M137" s="20"/>
      <c r="N137"/>
      <c r="P137" s="20"/>
      <c r="Q137" s="20"/>
      <c r="R137" s="20"/>
      <c r="S137" s="20"/>
      <c r="T137" s="20"/>
      <c r="U137" s="20"/>
      <c r="V137" s="20"/>
      <c r="W137" s="20"/>
      <c r="X137" s="20"/>
      <c r="Y137" s="20"/>
      <c r="Z137" s="20"/>
      <c r="AA137" s="20"/>
      <c r="AB137" s="20"/>
      <c r="AC137" s="20"/>
      <c r="AD137" s="20"/>
      <c r="AE137" s="20"/>
      <c r="AF137" s="20"/>
      <c r="AG137" s="20"/>
      <c r="AH137" s="20"/>
      <c r="AI137" s="20"/>
      <c r="AJ137" s="20"/>
    </row>
    <row r="138" spans="2:36" hidden="1" x14ac:dyDescent="0.25">
      <c r="P138" s="87"/>
      <c r="Q138" s="87"/>
      <c r="R138" s="87"/>
      <c r="S138" s="87"/>
      <c r="T138" s="87"/>
      <c r="U138" s="87"/>
      <c r="V138" s="87"/>
      <c r="W138" s="87"/>
      <c r="X138" s="87"/>
      <c r="Y138" s="87"/>
      <c r="Z138" s="87"/>
      <c r="AA138" s="87"/>
      <c r="AB138" s="87"/>
      <c r="AC138" s="87"/>
      <c r="AD138" s="87"/>
      <c r="AE138" s="87"/>
      <c r="AF138" s="87"/>
      <c r="AG138" s="87"/>
      <c r="AH138" s="87"/>
      <c r="AI138" s="87"/>
      <c r="AJ138" s="87"/>
    </row>
    <row r="139" spans="2:36" hidden="1" x14ac:dyDescent="0.25"/>
    <row r="140" spans="2:36" hidden="1" x14ac:dyDescent="0.25">
      <c r="P140" s="87"/>
      <c r="Q140" s="87"/>
    </row>
    <row r="141" spans="2:36" hidden="1" x14ac:dyDescent="0.25"/>
    <row r="142" spans="2:36" x14ac:dyDescent="0.25"/>
    <row r="143" spans="2:36" x14ac:dyDescent="0.25"/>
    <row r="144" spans="2:36" hidden="1" x14ac:dyDescent="0.25"/>
    <row r="145" x14ac:dyDescent="0.25"/>
    <row r="146" x14ac:dyDescent="0.25"/>
    <row r="147" x14ac:dyDescent="0.25"/>
    <row r="148" x14ac:dyDescent="0.25"/>
    <row r="149" x14ac:dyDescent="0.25"/>
    <row r="150" x14ac:dyDescent="0.25"/>
    <row r="151" hidden="1" x14ac:dyDescent="0.25"/>
    <row r="152" hidden="1" x14ac:dyDescent="0.25"/>
    <row r="153" hidden="1" x14ac:dyDescent="0.25"/>
    <row r="154" hidden="1" x14ac:dyDescent="0.25"/>
    <row r="155" x14ac:dyDescent="0.25"/>
    <row r="156" hidden="1" x14ac:dyDescent="0.25"/>
    <row r="157" hidden="1" x14ac:dyDescent="0.25"/>
    <row r="158" hidden="1" x14ac:dyDescent="0.25"/>
    <row r="159" hidden="1" x14ac:dyDescent="0.25"/>
    <row r="160" hidden="1" x14ac:dyDescent="0.25"/>
    <row r="161" hidden="1" x14ac:dyDescent="0.25"/>
    <row r="162" hidden="1" x14ac:dyDescent="0.25"/>
    <row r="163" hidden="1" x14ac:dyDescent="0.25"/>
    <row r="164" hidden="1" x14ac:dyDescent="0.25"/>
  </sheetData>
  <mergeCells count="25">
    <mergeCell ref="J91:J92"/>
    <mergeCell ref="K91:L91"/>
    <mergeCell ref="M91:M92"/>
    <mergeCell ref="B91:B92"/>
    <mergeCell ref="C91:C92"/>
    <mergeCell ref="D91:D92"/>
    <mergeCell ref="E91:E92"/>
    <mergeCell ref="F91:G91"/>
    <mergeCell ref="I91:I92"/>
    <mergeCell ref="H91:H92"/>
    <mergeCell ref="A88:M88"/>
    <mergeCell ref="A89:M89"/>
    <mergeCell ref="M10:M11"/>
    <mergeCell ref="B6:M6"/>
    <mergeCell ref="B7:M7"/>
    <mergeCell ref="B8:M8"/>
    <mergeCell ref="B10:B11"/>
    <mergeCell ref="C10:C11"/>
    <mergeCell ref="D10:D11"/>
    <mergeCell ref="E10:E11"/>
    <mergeCell ref="F10:G10"/>
    <mergeCell ref="I10:I11"/>
    <mergeCell ref="H10:H11"/>
    <mergeCell ref="J10:J11"/>
    <mergeCell ref="K10:L10"/>
  </mergeCells>
  <printOptions horizontalCentered="1"/>
  <pageMargins left="0.59055118110236227" right="0.59055118110236227" top="7.874015748031496E-2" bottom="0.23622047244094491" header="0" footer="0.27559055118110237"/>
  <pageSetup scale="53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8"/>
  <sheetViews>
    <sheetView showGridLines="0" zoomScale="60" zoomScaleNormal="60" workbookViewId="0">
      <selection activeCell="B84" sqref="B84"/>
    </sheetView>
  </sheetViews>
  <sheetFormatPr baseColWidth="10" defaultRowHeight="15" x14ac:dyDescent="0.25"/>
  <cols>
    <col min="2" max="2" width="66.42578125" customWidth="1"/>
    <col min="3" max="3" width="16.5703125" customWidth="1"/>
    <col min="6" max="6" width="14.7109375" customWidth="1"/>
    <col min="7" max="7" width="24.5703125" customWidth="1"/>
    <col min="8" max="8" width="22.85546875" customWidth="1"/>
    <col min="9" max="9" width="16.7109375" customWidth="1"/>
    <col min="11" max="11" width="19.42578125" customWidth="1"/>
  </cols>
  <sheetData>
    <row r="1" spans="1:13" ht="18.75" x14ac:dyDescent="0.3">
      <c r="A1" s="377" t="s">
        <v>150</v>
      </c>
      <c r="B1" s="377"/>
      <c r="C1" s="377"/>
      <c r="D1" s="377"/>
      <c r="E1" s="377"/>
      <c r="F1" s="377"/>
      <c r="G1" s="377"/>
      <c r="H1" s="377"/>
      <c r="I1" s="377"/>
      <c r="J1" s="377"/>
      <c r="K1" s="377"/>
      <c r="L1" s="377"/>
      <c r="M1" s="377"/>
    </row>
    <row r="2" spans="1:13" ht="18.75" x14ac:dyDescent="0.3">
      <c r="A2" s="378" t="s">
        <v>0</v>
      </c>
      <c r="B2" s="378"/>
      <c r="C2" s="378"/>
      <c r="D2" s="378"/>
      <c r="E2" s="378"/>
      <c r="F2" s="378"/>
      <c r="G2" s="378"/>
      <c r="H2" s="378"/>
      <c r="I2" s="378"/>
      <c r="J2" s="378"/>
      <c r="K2" s="378"/>
      <c r="L2" s="378"/>
      <c r="M2" s="378"/>
    </row>
    <row r="3" spans="1:13" x14ac:dyDescent="0.25">
      <c r="D3" s="326" t="s">
        <v>74</v>
      </c>
      <c r="E3" s="326"/>
      <c r="F3" s="325"/>
      <c r="G3" s="325"/>
    </row>
    <row r="5" spans="1:13" x14ac:dyDescent="0.25">
      <c r="A5" s="380" t="s">
        <v>2</v>
      </c>
      <c r="B5" s="382" t="s">
        <v>3</v>
      </c>
      <c r="C5" s="384" t="s">
        <v>4</v>
      </c>
      <c r="D5" s="386" t="s">
        <v>5</v>
      </c>
      <c r="E5" s="387"/>
      <c r="F5" s="384" t="s">
        <v>6</v>
      </c>
      <c r="G5" s="388" t="s">
        <v>71</v>
      </c>
      <c r="H5" s="390" t="s">
        <v>72</v>
      </c>
      <c r="I5" s="392" t="s">
        <v>77</v>
      </c>
      <c r="J5" s="393"/>
      <c r="K5" s="375" t="s">
        <v>7</v>
      </c>
    </row>
    <row r="6" spans="1:13" x14ac:dyDescent="0.25">
      <c r="A6" s="381" t="s">
        <v>2</v>
      </c>
      <c r="B6" s="383"/>
      <c r="C6" s="385"/>
      <c r="D6" s="25" t="s">
        <v>9</v>
      </c>
      <c r="E6" s="26" t="s">
        <v>10</v>
      </c>
      <c r="F6" s="385"/>
      <c r="G6" s="389"/>
      <c r="H6" s="391"/>
      <c r="I6" s="26" t="s">
        <v>8</v>
      </c>
      <c r="J6" s="26" t="s">
        <v>11</v>
      </c>
      <c r="K6" s="376"/>
    </row>
    <row r="7" spans="1:13" x14ac:dyDescent="0.25">
      <c r="A7" s="29"/>
      <c r="B7" s="29"/>
      <c r="C7" s="29"/>
      <c r="D7" s="29"/>
      <c r="E7" s="172"/>
      <c r="F7" s="28"/>
      <c r="G7" s="175"/>
      <c r="H7" s="29"/>
      <c r="I7" s="29"/>
      <c r="J7" s="29"/>
      <c r="K7" s="28"/>
    </row>
    <row r="8" spans="1:13" x14ac:dyDescent="0.25">
      <c r="A8" s="31" t="s">
        <v>13</v>
      </c>
      <c r="B8" s="32" t="s">
        <v>79</v>
      </c>
      <c r="C8" s="35">
        <v>43560</v>
      </c>
      <c r="D8" s="34">
        <v>6492</v>
      </c>
      <c r="E8" s="173">
        <v>43832</v>
      </c>
      <c r="F8" s="37">
        <v>46029</v>
      </c>
      <c r="G8" s="187">
        <v>3</v>
      </c>
      <c r="H8" s="38">
        <v>125000000</v>
      </c>
      <c r="I8" s="140">
        <v>7776148.5</v>
      </c>
      <c r="J8" s="169">
        <v>6.2209187999999999E-2</v>
      </c>
      <c r="K8" s="111">
        <v>117223851.5</v>
      </c>
    </row>
    <row r="9" spans="1:13" x14ac:dyDescent="0.25">
      <c r="A9" s="31" t="s">
        <v>14</v>
      </c>
      <c r="B9" s="41" t="s">
        <v>57</v>
      </c>
      <c r="C9" s="35">
        <v>43224</v>
      </c>
      <c r="D9" s="34">
        <v>6300</v>
      </c>
      <c r="E9" s="173">
        <v>43606</v>
      </c>
      <c r="F9" s="37">
        <v>45437</v>
      </c>
      <c r="G9" s="187" t="s">
        <v>109</v>
      </c>
      <c r="H9" s="38">
        <v>15000000</v>
      </c>
      <c r="I9" s="140">
        <v>10725465.16</v>
      </c>
      <c r="J9" s="169">
        <v>0.71503101066666663</v>
      </c>
      <c r="K9" s="111">
        <v>4274534.84</v>
      </c>
    </row>
    <row r="10" spans="1:13" x14ac:dyDescent="0.25">
      <c r="A10" s="31" t="s">
        <v>15</v>
      </c>
      <c r="B10" s="32" t="s">
        <v>18</v>
      </c>
      <c r="C10" s="37">
        <v>42469</v>
      </c>
      <c r="D10" s="34">
        <v>5961</v>
      </c>
      <c r="E10" s="173">
        <v>43039</v>
      </c>
      <c r="F10" s="37">
        <v>45453</v>
      </c>
      <c r="G10" s="187" t="s">
        <v>126</v>
      </c>
      <c r="H10" s="38">
        <v>20000000</v>
      </c>
      <c r="I10" s="141">
        <v>14732004.879999999</v>
      </c>
      <c r="J10" s="169">
        <v>0.7366002439999999</v>
      </c>
      <c r="K10" s="111">
        <v>5267995.120000001</v>
      </c>
    </row>
    <row r="11" spans="1:13" x14ac:dyDescent="0.25">
      <c r="A11" s="31" t="s">
        <v>16</v>
      </c>
      <c r="B11" s="167" t="s">
        <v>86</v>
      </c>
      <c r="C11" s="35">
        <v>43560</v>
      </c>
      <c r="D11" s="34">
        <v>6693</v>
      </c>
      <c r="E11" s="173">
        <v>44210</v>
      </c>
      <c r="F11" s="37">
        <v>46406</v>
      </c>
      <c r="G11" s="181">
        <v>4</v>
      </c>
      <c r="H11" s="45">
        <v>25000000</v>
      </c>
      <c r="I11" s="140">
        <v>8899027.4600000009</v>
      </c>
      <c r="J11" s="171">
        <v>0.35596109840000001</v>
      </c>
      <c r="K11" s="111">
        <v>16100972.539999999</v>
      </c>
    </row>
    <row r="12" spans="1:13" x14ac:dyDescent="0.25">
      <c r="A12" s="31" t="s">
        <v>20</v>
      </c>
      <c r="B12" s="309" t="s">
        <v>88</v>
      </c>
      <c r="C12" s="37">
        <v>42090</v>
      </c>
      <c r="D12" s="34">
        <v>5560</v>
      </c>
      <c r="E12" s="173">
        <v>42411</v>
      </c>
      <c r="F12" s="37">
        <v>45199</v>
      </c>
      <c r="G12" s="181" t="s">
        <v>125</v>
      </c>
      <c r="H12" s="38">
        <v>2000000</v>
      </c>
      <c r="I12" s="140">
        <v>1300875.1900000002</v>
      </c>
      <c r="J12" s="169">
        <v>0.65043759500000009</v>
      </c>
      <c r="K12" s="111">
        <v>699124.80999999982</v>
      </c>
    </row>
    <row r="13" spans="1:13" x14ac:dyDescent="0.25">
      <c r="A13" s="31" t="s">
        <v>20</v>
      </c>
      <c r="B13" s="309" t="s">
        <v>58</v>
      </c>
      <c r="C13" s="37">
        <v>42934</v>
      </c>
      <c r="D13" s="34">
        <v>6218</v>
      </c>
      <c r="E13" s="173">
        <v>43423</v>
      </c>
      <c r="F13" s="37">
        <v>45619</v>
      </c>
      <c r="G13" s="181">
        <v>1</v>
      </c>
      <c r="H13" s="38">
        <v>10000000</v>
      </c>
      <c r="I13" s="140">
        <v>5996906</v>
      </c>
      <c r="J13" s="169">
        <v>0.59969059999999996</v>
      </c>
      <c r="K13" s="111">
        <v>4003094</v>
      </c>
    </row>
    <row r="14" spans="1:13" x14ac:dyDescent="0.25">
      <c r="A14" s="31" t="s">
        <v>22</v>
      </c>
      <c r="B14" s="295" t="s">
        <v>30</v>
      </c>
      <c r="C14" s="37">
        <v>40460</v>
      </c>
      <c r="D14" s="34">
        <v>5133</v>
      </c>
      <c r="E14" s="173">
        <v>41632</v>
      </c>
      <c r="F14" s="37">
        <v>45287</v>
      </c>
      <c r="G14" s="181" t="s">
        <v>110</v>
      </c>
      <c r="H14" s="38">
        <v>125000000</v>
      </c>
      <c r="I14" s="141">
        <v>63733330</v>
      </c>
      <c r="J14" s="170">
        <v>0.5055329246400001</v>
      </c>
      <c r="K14" s="38">
        <v>61266670</v>
      </c>
    </row>
    <row r="15" spans="1:13" x14ac:dyDescent="0.25">
      <c r="A15" s="31" t="s">
        <v>22</v>
      </c>
      <c r="B15" s="295" t="s">
        <v>33</v>
      </c>
      <c r="C15" s="37">
        <v>42061</v>
      </c>
      <c r="D15" s="34">
        <v>5518</v>
      </c>
      <c r="E15" s="173">
        <v>42332</v>
      </c>
      <c r="F15" s="37">
        <v>45256</v>
      </c>
      <c r="G15" s="181" t="s">
        <v>106</v>
      </c>
      <c r="H15" s="141">
        <v>105000000</v>
      </c>
      <c r="I15" s="141">
        <v>103223244.30999999</v>
      </c>
      <c r="J15" s="170">
        <v>0.98307851723809514</v>
      </c>
      <c r="K15" s="38">
        <v>1776755.6900000125</v>
      </c>
    </row>
    <row r="16" spans="1:13" x14ac:dyDescent="0.25">
      <c r="A16" s="31" t="s">
        <v>22</v>
      </c>
      <c r="B16" s="295" t="s">
        <v>34</v>
      </c>
      <c r="C16" s="37">
        <v>42090</v>
      </c>
      <c r="D16" s="34">
        <v>5519</v>
      </c>
      <c r="E16" s="173">
        <v>42333</v>
      </c>
      <c r="F16" s="37">
        <v>45260</v>
      </c>
      <c r="G16" s="181" t="s">
        <v>106</v>
      </c>
      <c r="H16" s="141">
        <v>100000000</v>
      </c>
      <c r="I16" s="141">
        <v>97894917</v>
      </c>
      <c r="J16" s="170">
        <v>0.95417734039999991</v>
      </c>
      <c r="K16" s="38">
        <v>2105083</v>
      </c>
    </row>
    <row r="17" spans="1:11" x14ac:dyDescent="0.25">
      <c r="A17" s="31" t="s">
        <v>22</v>
      </c>
      <c r="B17" s="295" t="s">
        <v>60</v>
      </c>
      <c r="C17" s="37">
        <v>42050</v>
      </c>
      <c r="D17" s="34">
        <v>5614</v>
      </c>
      <c r="E17" s="173">
        <v>42537</v>
      </c>
      <c r="F17" s="37">
        <v>45284</v>
      </c>
      <c r="G17" s="181" t="s">
        <v>110</v>
      </c>
      <c r="H17" s="141">
        <v>110000000</v>
      </c>
      <c r="I17" s="141">
        <v>107505955</v>
      </c>
      <c r="J17" s="170">
        <v>0.97</v>
      </c>
      <c r="K17" s="38">
        <v>2494045</v>
      </c>
    </row>
    <row r="18" spans="1:11" x14ac:dyDescent="0.25">
      <c r="A18" s="31" t="s">
        <v>22</v>
      </c>
      <c r="B18" s="295" t="s">
        <v>61</v>
      </c>
      <c r="C18" s="37">
        <v>42557</v>
      </c>
      <c r="D18" s="34">
        <v>6022</v>
      </c>
      <c r="E18" s="173">
        <v>43105</v>
      </c>
      <c r="F18" s="37">
        <v>45674</v>
      </c>
      <c r="G18" s="181">
        <v>2</v>
      </c>
      <c r="H18" s="141">
        <v>62000000</v>
      </c>
      <c r="I18" s="141">
        <v>41748811.140000008</v>
      </c>
      <c r="J18" s="170">
        <v>0.67336792161290338</v>
      </c>
      <c r="K18" s="38">
        <v>20251188.859999992</v>
      </c>
    </row>
    <row r="19" spans="1:11" x14ac:dyDescent="0.25">
      <c r="A19" s="31" t="s">
        <v>22</v>
      </c>
      <c r="B19" s="295" t="s">
        <v>36</v>
      </c>
      <c r="C19" s="37">
        <v>43224</v>
      </c>
      <c r="D19" s="34">
        <v>6151</v>
      </c>
      <c r="E19" s="173">
        <v>43361</v>
      </c>
      <c r="F19" s="37">
        <v>45920</v>
      </c>
      <c r="G19" s="181">
        <v>2</v>
      </c>
      <c r="H19" s="141">
        <v>160000000</v>
      </c>
      <c r="I19" s="141">
        <v>138158378.08000001</v>
      </c>
      <c r="J19" s="170">
        <v>0.86348986300000008</v>
      </c>
      <c r="K19" s="38">
        <v>21841621.919999987</v>
      </c>
    </row>
    <row r="20" spans="1:11" x14ac:dyDescent="0.25">
      <c r="A20" s="31" t="s">
        <v>22</v>
      </c>
      <c r="B20" s="311" t="s">
        <v>62</v>
      </c>
      <c r="C20" s="37">
        <v>42924</v>
      </c>
      <c r="D20" s="34">
        <v>6236</v>
      </c>
      <c r="E20" s="173">
        <v>43427</v>
      </c>
      <c r="F20" s="37">
        <v>45991</v>
      </c>
      <c r="G20" s="181">
        <v>2</v>
      </c>
      <c r="H20" s="141">
        <v>90000000</v>
      </c>
      <c r="I20" s="141">
        <v>57000822.399999999</v>
      </c>
      <c r="J20" s="170">
        <v>0.63334247111111108</v>
      </c>
      <c r="K20" s="38">
        <v>32999177.600000001</v>
      </c>
    </row>
    <row r="21" spans="1:11" x14ac:dyDescent="0.25">
      <c r="A21" s="31" t="s">
        <v>22</v>
      </c>
      <c r="B21" s="295" t="s">
        <v>78</v>
      </c>
      <c r="C21" s="37">
        <v>43560</v>
      </c>
      <c r="D21" s="34">
        <v>6424</v>
      </c>
      <c r="E21" s="173">
        <v>43786</v>
      </c>
      <c r="F21" s="37">
        <v>45974</v>
      </c>
      <c r="G21" s="181">
        <v>2</v>
      </c>
      <c r="H21" s="141">
        <v>100000000</v>
      </c>
      <c r="I21" s="141">
        <v>3551782.96</v>
      </c>
      <c r="J21" s="170">
        <v>3.5517829600000002E-2</v>
      </c>
      <c r="K21" s="38">
        <v>96448217.040000007</v>
      </c>
    </row>
    <row r="22" spans="1:11" x14ac:dyDescent="0.25">
      <c r="A22" s="31" t="s">
        <v>24</v>
      </c>
      <c r="B22" s="176" t="s">
        <v>64</v>
      </c>
      <c r="C22" s="37">
        <v>42469</v>
      </c>
      <c r="D22" s="34">
        <v>5880</v>
      </c>
      <c r="E22" s="173">
        <v>42999</v>
      </c>
      <c r="F22" s="37">
        <v>45742</v>
      </c>
      <c r="G22" s="181">
        <v>2</v>
      </c>
      <c r="H22" s="141">
        <v>10000000</v>
      </c>
      <c r="I22" s="141">
        <v>6615054</v>
      </c>
      <c r="J22" s="170">
        <v>0.66150540000000002</v>
      </c>
      <c r="K22" s="38">
        <v>3384946</v>
      </c>
    </row>
    <row r="23" spans="1:11" x14ac:dyDescent="0.25">
      <c r="A23" s="31" t="s">
        <v>87</v>
      </c>
      <c r="B23" s="32" t="s">
        <v>82</v>
      </c>
      <c r="C23" s="35">
        <v>43413</v>
      </c>
      <c r="D23" s="46">
        <v>6521</v>
      </c>
      <c r="E23" s="174">
        <v>43916</v>
      </c>
      <c r="F23" s="69">
        <v>45743</v>
      </c>
      <c r="G23" s="181">
        <v>2</v>
      </c>
      <c r="H23" s="45">
        <v>15000000</v>
      </c>
      <c r="I23" s="140">
        <v>5659759.8300000001</v>
      </c>
      <c r="J23" s="169">
        <v>0.37731732200000001</v>
      </c>
      <c r="K23" s="111">
        <v>9340240.1699999999</v>
      </c>
    </row>
    <row r="24" spans="1:11" x14ac:dyDescent="0.25">
      <c r="A24" s="31" t="s">
        <v>27</v>
      </c>
      <c r="B24" s="32" t="s">
        <v>37</v>
      </c>
      <c r="C24" s="35">
        <v>42934</v>
      </c>
      <c r="D24" s="46">
        <v>6144</v>
      </c>
      <c r="E24" s="174">
        <v>43335</v>
      </c>
      <c r="F24" s="69">
        <v>45898</v>
      </c>
      <c r="G24" s="181">
        <v>2</v>
      </c>
      <c r="H24" s="45">
        <v>40000000</v>
      </c>
      <c r="I24" s="140">
        <v>29183368.989999998</v>
      </c>
      <c r="J24" s="169">
        <v>0.72958422474999995</v>
      </c>
      <c r="K24" s="111">
        <v>10816631.010000002</v>
      </c>
    </row>
    <row r="25" spans="1:11" x14ac:dyDescent="0.25">
      <c r="A25" s="31" t="s">
        <v>28</v>
      </c>
      <c r="B25" s="32" t="s">
        <v>65</v>
      </c>
      <c r="C25" s="35">
        <v>43440</v>
      </c>
      <c r="D25" s="46">
        <v>6298</v>
      </c>
      <c r="E25" s="174">
        <v>43591</v>
      </c>
      <c r="F25" s="69">
        <v>45785</v>
      </c>
      <c r="G25" s="181">
        <v>2</v>
      </c>
      <c r="H25" s="45">
        <v>130000000</v>
      </c>
      <c r="I25" s="140">
        <v>24507761.190000001</v>
      </c>
      <c r="J25" s="169">
        <v>0.18852123992307693</v>
      </c>
      <c r="K25" s="111">
        <v>105492238.81</v>
      </c>
    </row>
    <row r="26" spans="1:11" x14ac:dyDescent="0.25">
      <c r="A26" s="31" t="s">
        <v>101</v>
      </c>
      <c r="B26" s="32" t="s">
        <v>38</v>
      </c>
      <c r="C26" s="35">
        <v>42310</v>
      </c>
      <c r="D26" s="46">
        <v>5665</v>
      </c>
      <c r="E26" s="174">
        <v>42657</v>
      </c>
      <c r="F26" s="69">
        <v>45585</v>
      </c>
      <c r="G26" s="181">
        <v>1</v>
      </c>
      <c r="H26" s="45">
        <v>30000000</v>
      </c>
      <c r="I26" s="140">
        <v>20104496.760000002</v>
      </c>
      <c r="J26" s="169">
        <v>0.67014989200000008</v>
      </c>
      <c r="K26" s="111">
        <v>9895503.2399999984</v>
      </c>
    </row>
    <row r="27" spans="1:11" x14ac:dyDescent="0.25">
      <c r="A27" s="31" t="s">
        <v>22</v>
      </c>
      <c r="B27" s="32" t="s">
        <v>85</v>
      </c>
      <c r="C27" s="35">
        <v>43962</v>
      </c>
      <c r="D27" s="46">
        <v>6683</v>
      </c>
      <c r="E27" s="174">
        <v>44188</v>
      </c>
      <c r="F27" s="69">
        <v>46745</v>
      </c>
      <c r="G27" s="181">
        <v>5</v>
      </c>
      <c r="H27" s="45">
        <v>235000000</v>
      </c>
      <c r="I27" s="140">
        <v>152488451.14000002</v>
      </c>
      <c r="J27" s="171">
        <v>0.64888702612765969</v>
      </c>
      <c r="K27" s="111">
        <v>82511548.859999985</v>
      </c>
    </row>
    <row r="28" spans="1:11" x14ac:dyDescent="0.25">
      <c r="A28" s="31" t="s">
        <v>91</v>
      </c>
      <c r="B28" s="32" t="s">
        <v>92</v>
      </c>
      <c r="C28" s="35">
        <v>44427</v>
      </c>
      <c r="D28" s="46">
        <v>6880</v>
      </c>
      <c r="E28" s="203">
        <v>44550</v>
      </c>
      <c r="F28" s="69">
        <v>46211</v>
      </c>
      <c r="G28" s="205">
        <v>3</v>
      </c>
      <c r="H28" s="45">
        <v>43000000</v>
      </c>
      <c r="I28" s="140">
        <v>30180459.82</v>
      </c>
      <c r="J28" s="171">
        <v>0.70187115860465121</v>
      </c>
      <c r="K28" s="111">
        <v>12819540.18</v>
      </c>
    </row>
    <row r="29" spans="1:11" x14ac:dyDescent="0.25">
      <c r="A29" s="31" t="s">
        <v>102</v>
      </c>
      <c r="B29" s="202" t="s">
        <v>98</v>
      </c>
      <c r="C29" s="35">
        <v>44005</v>
      </c>
      <c r="D29" s="46">
        <v>6904</v>
      </c>
      <c r="E29" s="203">
        <v>44680</v>
      </c>
      <c r="F29" s="69">
        <v>46196</v>
      </c>
      <c r="G29" s="206">
        <v>3</v>
      </c>
      <c r="H29" s="45">
        <v>20000000</v>
      </c>
      <c r="I29" s="140">
        <v>946098</v>
      </c>
      <c r="J29" s="211">
        <v>4.7304899999999997E-2</v>
      </c>
      <c r="K29" s="204">
        <v>19053902</v>
      </c>
    </row>
    <row r="30" spans="1:11" x14ac:dyDescent="0.25">
      <c r="A30" s="31" t="s">
        <v>22</v>
      </c>
      <c r="B30" s="202" t="s">
        <v>103</v>
      </c>
      <c r="C30" s="35">
        <v>44636</v>
      </c>
      <c r="D30" s="46">
        <v>6972</v>
      </c>
      <c r="E30" s="203">
        <v>44813</v>
      </c>
      <c r="F30" s="69">
        <v>47193</v>
      </c>
      <c r="G30" s="206">
        <v>6</v>
      </c>
      <c r="H30" s="45">
        <v>215000000</v>
      </c>
      <c r="I30" s="140">
        <v>0</v>
      </c>
      <c r="J30" s="211">
        <v>0</v>
      </c>
      <c r="K30" s="45">
        <v>215000000</v>
      </c>
    </row>
    <row r="31" spans="1:11" x14ac:dyDescent="0.25">
      <c r="A31" s="31" t="s">
        <v>21</v>
      </c>
      <c r="B31" s="202" t="s">
        <v>104</v>
      </c>
      <c r="C31" s="35">
        <v>43517</v>
      </c>
      <c r="D31" s="46">
        <v>6976</v>
      </c>
      <c r="E31" s="203">
        <v>44813</v>
      </c>
      <c r="F31" s="69">
        <v>46274</v>
      </c>
      <c r="G31" s="206">
        <v>3</v>
      </c>
      <c r="H31" s="45">
        <v>20000000</v>
      </c>
      <c r="I31" s="140">
        <v>0</v>
      </c>
      <c r="J31" s="211">
        <v>0</v>
      </c>
      <c r="K31" s="45">
        <v>20000000</v>
      </c>
    </row>
    <row r="32" spans="1:11" x14ac:dyDescent="0.25">
      <c r="A32" s="31" t="s">
        <v>16</v>
      </c>
      <c r="B32" s="202" t="s">
        <v>108</v>
      </c>
      <c r="C32" s="213">
        <v>43998</v>
      </c>
      <c r="D32" s="214">
        <v>7025</v>
      </c>
      <c r="E32" s="174">
        <v>44867</v>
      </c>
      <c r="F32" s="215">
        <v>46189</v>
      </c>
      <c r="G32" s="205">
        <v>3</v>
      </c>
      <c r="H32" s="45">
        <v>30000000</v>
      </c>
      <c r="I32" s="140">
        <v>800000</v>
      </c>
      <c r="J32" s="171">
        <v>2.6666666666666668E-2</v>
      </c>
      <c r="K32" s="45">
        <v>29200000</v>
      </c>
    </row>
    <row r="33" spans="1:11" x14ac:dyDescent="0.25">
      <c r="A33" s="31" t="s">
        <v>22</v>
      </c>
      <c r="B33" s="167" t="s">
        <v>129</v>
      </c>
      <c r="C33" s="35">
        <v>44070</v>
      </c>
      <c r="D33" s="46">
        <v>7088</v>
      </c>
      <c r="E33" s="203">
        <v>45057</v>
      </c>
      <c r="F33" s="69">
        <v>46260</v>
      </c>
      <c r="G33" s="205">
        <v>3</v>
      </c>
      <c r="H33" s="45">
        <v>115000000</v>
      </c>
      <c r="I33" s="140">
        <v>0</v>
      </c>
      <c r="J33" s="171">
        <v>0</v>
      </c>
      <c r="K33" s="45">
        <v>115000000</v>
      </c>
    </row>
    <row r="34" spans="1:11" x14ac:dyDescent="0.25">
      <c r="A34" s="31" t="s">
        <v>25</v>
      </c>
      <c r="B34" s="202" t="s">
        <v>130</v>
      </c>
      <c r="C34" s="35">
        <v>43906</v>
      </c>
      <c r="D34" s="46">
        <v>7077</v>
      </c>
      <c r="E34" s="203">
        <v>45040</v>
      </c>
      <c r="F34" s="69">
        <v>47232</v>
      </c>
      <c r="G34" s="181">
        <v>6</v>
      </c>
      <c r="H34" s="45">
        <v>45000000</v>
      </c>
      <c r="I34" s="140">
        <v>0</v>
      </c>
      <c r="J34" s="171">
        <v>0</v>
      </c>
      <c r="K34" s="45">
        <v>45000000</v>
      </c>
    </row>
    <row r="35" spans="1:11" x14ac:dyDescent="0.25">
      <c r="A35" s="31" t="s">
        <v>22</v>
      </c>
      <c r="B35" s="264" t="s">
        <v>134</v>
      </c>
      <c r="C35" s="35">
        <v>44685</v>
      </c>
      <c r="D35" s="46">
        <v>7074</v>
      </c>
      <c r="E35" s="203">
        <v>45040</v>
      </c>
      <c r="F35" s="69">
        <v>47232</v>
      </c>
      <c r="G35" s="205">
        <v>6</v>
      </c>
      <c r="H35" s="45">
        <v>105000000</v>
      </c>
      <c r="I35" s="140">
        <v>0</v>
      </c>
      <c r="J35" s="171">
        <v>0</v>
      </c>
      <c r="K35" s="45">
        <v>105000000</v>
      </c>
    </row>
    <row r="36" spans="1:11" x14ac:dyDescent="0.25">
      <c r="A36" s="31" t="s">
        <v>21</v>
      </c>
      <c r="B36" s="264" t="s">
        <v>139</v>
      </c>
      <c r="C36" s="213">
        <v>43921</v>
      </c>
      <c r="D36" s="214">
        <v>7112</v>
      </c>
      <c r="E36" s="174">
        <v>45103</v>
      </c>
      <c r="F36" s="215">
        <v>46930</v>
      </c>
      <c r="G36" s="307">
        <v>5</v>
      </c>
      <c r="H36" s="308">
        <v>30000000</v>
      </c>
      <c r="I36" s="140">
        <v>0</v>
      </c>
      <c r="J36" s="171">
        <v>0</v>
      </c>
      <c r="K36" s="45">
        <v>30000000</v>
      </c>
    </row>
    <row r="37" spans="1:11" x14ac:dyDescent="0.25">
      <c r="A37" s="50"/>
      <c r="B37" s="51" t="s">
        <v>39</v>
      </c>
      <c r="C37" s="219"/>
      <c r="D37" s="52"/>
      <c r="E37" s="52"/>
      <c r="F37" s="52"/>
      <c r="G37" s="220"/>
      <c r="H37" s="53">
        <v>2132000000</v>
      </c>
      <c r="I37" s="53">
        <v>932733117.33000016</v>
      </c>
      <c r="J37" s="5">
        <v>0.4374920812992496</v>
      </c>
      <c r="K37" s="53">
        <v>1199266882.6700001</v>
      </c>
    </row>
    <row r="38" spans="1:11" x14ac:dyDescent="0.25">
      <c r="A38" s="36"/>
      <c r="B38" s="55"/>
      <c r="C38" s="55"/>
      <c r="D38" s="55"/>
      <c r="E38" s="55"/>
      <c r="F38" s="55"/>
      <c r="G38" s="4"/>
      <c r="H38" s="56"/>
      <c r="I38" s="55"/>
      <c r="J38" s="55"/>
      <c r="K38" s="57"/>
    </row>
    <row r="39" spans="1:11" x14ac:dyDescent="0.25">
      <c r="A39" s="317" t="s">
        <v>14</v>
      </c>
      <c r="B39" s="318" t="s">
        <v>83</v>
      </c>
      <c r="C39" s="319">
        <v>43935</v>
      </c>
      <c r="D39" s="320">
        <v>6524</v>
      </c>
      <c r="E39" s="319">
        <v>43916</v>
      </c>
      <c r="F39" s="319">
        <v>46203</v>
      </c>
      <c r="G39" s="321">
        <v>3</v>
      </c>
      <c r="H39" s="322">
        <v>100000000</v>
      </c>
      <c r="I39" s="322">
        <v>47384115.260000005</v>
      </c>
      <c r="J39" s="323">
        <v>0.47384115260000004</v>
      </c>
      <c r="K39" s="324">
        <v>52615884.739999995</v>
      </c>
    </row>
    <row r="40" spans="1:11" x14ac:dyDescent="0.25">
      <c r="A40" s="59" t="s">
        <v>25</v>
      </c>
      <c r="B40" s="60" t="s">
        <v>84</v>
      </c>
      <c r="C40" s="61">
        <v>43619</v>
      </c>
      <c r="D40" s="62">
        <v>6523</v>
      </c>
      <c r="E40" s="61">
        <v>43916</v>
      </c>
      <c r="F40" s="163">
        <v>45657</v>
      </c>
      <c r="G40" s="182">
        <v>1</v>
      </c>
      <c r="H40" s="63">
        <v>115000000</v>
      </c>
      <c r="I40" s="63">
        <v>48993518.740000002</v>
      </c>
      <c r="J40" s="64">
        <v>0.42603059773913043</v>
      </c>
      <c r="K40" s="65">
        <v>66006481.259999998</v>
      </c>
    </row>
    <row r="41" spans="1:11" x14ac:dyDescent="0.25">
      <c r="A41" s="59" t="s">
        <v>22</v>
      </c>
      <c r="B41" s="60" t="s">
        <v>40</v>
      </c>
      <c r="C41" s="61">
        <v>42626</v>
      </c>
      <c r="D41" s="62">
        <v>6025</v>
      </c>
      <c r="E41" s="61">
        <v>43105</v>
      </c>
      <c r="F41" s="61">
        <v>45473</v>
      </c>
      <c r="G41" s="182" t="s">
        <v>126</v>
      </c>
      <c r="H41" s="63">
        <v>100000000</v>
      </c>
      <c r="I41" s="63">
        <v>41987813.299999997</v>
      </c>
      <c r="J41" s="64">
        <v>0.41987813299999999</v>
      </c>
      <c r="K41" s="65">
        <v>58012186.700000003</v>
      </c>
    </row>
    <row r="42" spans="1:11" x14ac:dyDescent="0.25">
      <c r="A42" s="50"/>
      <c r="B42" s="51" t="s">
        <v>41</v>
      </c>
      <c r="C42" s="52"/>
      <c r="D42" s="52"/>
      <c r="E42" s="52"/>
      <c r="F42" s="52"/>
      <c r="G42" s="3"/>
      <c r="H42" s="53">
        <v>315000000</v>
      </c>
      <c r="I42" s="53">
        <v>138365447.30000001</v>
      </c>
      <c r="J42" s="5">
        <v>0.43925538825396832</v>
      </c>
      <c r="K42" s="53">
        <v>176634552.69999999</v>
      </c>
    </row>
    <row r="43" spans="1:11" x14ac:dyDescent="0.25">
      <c r="A43" s="36"/>
      <c r="B43" s="55"/>
      <c r="C43" s="55"/>
      <c r="D43" s="55"/>
      <c r="E43" s="55"/>
      <c r="F43" s="55"/>
      <c r="G43" s="4"/>
      <c r="H43" s="55"/>
      <c r="I43" s="55"/>
      <c r="J43" s="55"/>
      <c r="K43" s="57"/>
    </row>
    <row r="44" spans="1:11" x14ac:dyDescent="0.25">
      <c r="A44" s="31" t="s">
        <v>13</v>
      </c>
      <c r="B44" s="310" t="s">
        <v>89</v>
      </c>
      <c r="C44" s="69">
        <v>42755</v>
      </c>
      <c r="D44" s="47">
        <v>6023</v>
      </c>
      <c r="E44" s="69">
        <v>43105</v>
      </c>
      <c r="F44" s="69">
        <v>45854</v>
      </c>
      <c r="G44" s="183">
        <v>2</v>
      </c>
      <c r="H44" s="45">
        <v>150000000</v>
      </c>
      <c r="I44" s="45">
        <v>142001129.81</v>
      </c>
      <c r="J44" s="70">
        <v>0.94667419873333336</v>
      </c>
      <c r="K44" s="39">
        <v>7998870.1899999976</v>
      </c>
    </row>
    <row r="45" spans="1:11" x14ac:dyDescent="0.25">
      <c r="A45" s="31" t="s">
        <v>13</v>
      </c>
      <c r="B45" s="310" t="s">
        <v>90</v>
      </c>
      <c r="C45" s="69">
        <v>43095</v>
      </c>
      <c r="D45" s="42">
        <v>6143</v>
      </c>
      <c r="E45" s="69">
        <v>43319</v>
      </c>
      <c r="F45" s="69">
        <v>45455</v>
      </c>
      <c r="G45" s="183" t="s">
        <v>126</v>
      </c>
      <c r="H45" s="45">
        <v>150000000</v>
      </c>
      <c r="I45" s="45">
        <v>112121741.74000001</v>
      </c>
      <c r="J45" s="70">
        <v>0.74747827826666668</v>
      </c>
      <c r="K45" s="39">
        <v>37878258.25999999</v>
      </c>
    </row>
    <row r="46" spans="1:11" x14ac:dyDescent="0.25">
      <c r="A46" s="31" t="s">
        <v>13</v>
      </c>
      <c r="B46" s="310" t="s">
        <v>76</v>
      </c>
      <c r="C46" s="69">
        <v>43404</v>
      </c>
      <c r="D46" s="42">
        <v>6347</v>
      </c>
      <c r="E46" s="69">
        <v>43665</v>
      </c>
      <c r="F46" s="69">
        <v>45861</v>
      </c>
      <c r="G46" s="183">
        <v>2</v>
      </c>
      <c r="H46" s="45">
        <v>170000000</v>
      </c>
      <c r="I46" s="45">
        <v>140495758.61000001</v>
      </c>
      <c r="J46" s="70">
        <v>0.82644563888235301</v>
      </c>
      <c r="K46" s="39">
        <v>29504241.389999986</v>
      </c>
    </row>
    <row r="47" spans="1:11" x14ac:dyDescent="0.25">
      <c r="A47" s="31" t="s">
        <v>13</v>
      </c>
      <c r="B47" s="68" t="s">
        <v>93</v>
      </c>
      <c r="C47" s="69">
        <v>44144</v>
      </c>
      <c r="D47" s="42">
        <v>6876</v>
      </c>
      <c r="E47" s="69">
        <v>44546</v>
      </c>
      <c r="F47" s="69">
        <v>46372</v>
      </c>
      <c r="G47" s="183">
        <v>4</v>
      </c>
      <c r="H47" s="45">
        <v>250000000</v>
      </c>
      <c r="I47" s="45">
        <v>42431179.850000001</v>
      </c>
      <c r="J47" s="70">
        <v>0.1697247194</v>
      </c>
      <c r="K47" s="39">
        <v>207568820.15000001</v>
      </c>
    </row>
    <row r="48" spans="1:11" x14ac:dyDescent="0.25">
      <c r="A48" s="31" t="s">
        <v>22</v>
      </c>
      <c r="B48" s="68" t="s">
        <v>66</v>
      </c>
      <c r="C48" s="69">
        <v>42965</v>
      </c>
      <c r="D48" s="42">
        <v>6237</v>
      </c>
      <c r="E48" s="69">
        <v>43437</v>
      </c>
      <c r="F48" s="69">
        <v>45813</v>
      </c>
      <c r="G48" s="183">
        <v>2</v>
      </c>
      <c r="H48" s="45">
        <v>100000000</v>
      </c>
      <c r="I48" s="45">
        <v>65062009.759999998</v>
      </c>
      <c r="J48" s="70">
        <v>0.65062009759999995</v>
      </c>
      <c r="K48" s="39">
        <v>34937990.240000002</v>
      </c>
    </row>
    <row r="49" spans="1:11" x14ac:dyDescent="0.25">
      <c r="A49" s="31" t="s">
        <v>22</v>
      </c>
      <c r="B49" s="31" t="s">
        <v>67</v>
      </c>
      <c r="C49" s="69">
        <v>42965</v>
      </c>
      <c r="D49" s="42">
        <v>6235</v>
      </c>
      <c r="E49" s="69">
        <v>43427</v>
      </c>
      <c r="F49" s="69">
        <v>46146</v>
      </c>
      <c r="G49" s="183">
        <v>3</v>
      </c>
      <c r="H49" s="45">
        <v>100000000</v>
      </c>
      <c r="I49" s="225">
        <v>69824985</v>
      </c>
      <c r="J49" s="70">
        <v>0.69824984999999995</v>
      </c>
      <c r="K49" s="39">
        <v>30175015</v>
      </c>
    </row>
    <row r="50" spans="1:11" x14ac:dyDescent="0.25">
      <c r="A50" s="31" t="s">
        <v>22</v>
      </c>
      <c r="B50" s="68" t="s">
        <v>42</v>
      </c>
      <c r="C50" s="69">
        <v>41733</v>
      </c>
      <c r="D50" s="47">
        <v>5301</v>
      </c>
      <c r="E50" s="69">
        <v>41941</v>
      </c>
      <c r="F50" s="69">
        <v>45838</v>
      </c>
      <c r="G50" s="183">
        <v>2</v>
      </c>
      <c r="H50" s="45">
        <v>222076000</v>
      </c>
      <c r="I50" s="45">
        <v>195303909.74000001</v>
      </c>
      <c r="J50" s="70">
        <v>0.87944626947531479</v>
      </c>
      <c r="K50" s="39">
        <v>26772090.25999999</v>
      </c>
    </row>
    <row r="51" spans="1:11" x14ac:dyDescent="0.25">
      <c r="A51" s="31" t="s">
        <v>22</v>
      </c>
      <c r="B51" s="68" t="s">
        <v>36</v>
      </c>
      <c r="C51" s="69">
        <v>43224</v>
      </c>
      <c r="D51" s="47">
        <v>6151</v>
      </c>
      <c r="E51" s="69">
        <v>43361</v>
      </c>
      <c r="F51" s="69">
        <v>45920</v>
      </c>
      <c r="G51" s="183">
        <v>2</v>
      </c>
      <c r="H51" s="45">
        <v>400000000</v>
      </c>
      <c r="I51" s="45">
        <v>386295459.92000002</v>
      </c>
      <c r="J51" s="70">
        <v>0.96573864980000002</v>
      </c>
      <c r="K51" s="164">
        <v>13704540.079999983</v>
      </c>
    </row>
    <row r="52" spans="1:11" x14ac:dyDescent="0.25">
      <c r="A52" s="31" t="s">
        <v>22</v>
      </c>
      <c r="B52" s="68" t="s">
        <v>68</v>
      </c>
      <c r="C52" s="71">
        <v>42641</v>
      </c>
      <c r="D52" s="33">
        <v>6024</v>
      </c>
      <c r="E52" s="71">
        <v>43104</v>
      </c>
      <c r="F52" s="71">
        <v>45661</v>
      </c>
      <c r="G52" s="183">
        <v>2</v>
      </c>
      <c r="H52" s="72">
        <v>100000000</v>
      </c>
      <c r="I52" s="72">
        <v>85961196</v>
      </c>
      <c r="J52" s="73">
        <v>0.85961195999999995</v>
      </c>
      <c r="K52" s="39">
        <v>14038804</v>
      </c>
    </row>
    <row r="53" spans="1:11" x14ac:dyDescent="0.25">
      <c r="A53" s="31" t="s">
        <v>22</v>
      </c>
      <c r="B53" s="68" t="s">
        <v>94</v>
      </c>
      <c r="C53" s="71">
        <v>44067</v>
      </c>
      <c r="D53" s="33">
        <v>6684</v>
      </c>
      <c r="E53" s="71">
        <v>44188</v>
      </c>
      <c r="F53" s="71">
        <v>46014</v>
      </c>
      <c r="G53" s="183">
        <v>3</v>
      </c>
      <c r="H53" s="72">
        <v>212000000</v>
      </c>
      <c r="I53" s="72">
        <v>64949680.460000001</v>
      </c>
      <c r="J53" s="73">
        <v>0.30636641726415093</v>
      </c>
      <c r="K53" s="39">
        <v>147050319.53999999</v>
      </c>
    </row>
    <row r="54" spans="1:11" x14ac:dyDescent="0.25">
      <c r="A54" s="31" t="s">
        <v>22</v>
      </c>
      <c r="B54" s="68" t="s">
        <v>99</v>
      </c>
      <c r="C54" s="71">
        <v>43893</v>
      </c>
      <c r="D54" s="33">
        <v>6897</v>
      </c>
      <c r="E54" s="71">
        <v>44652</v>
      </c>
      <c r="F54" s="71">
        <v>46815</v>
      </c>
      <c r="G54" s="207">
        <v>5</v>
      </c>
      <c r="H54" s="72">
        <v>100000000</v>
      </c>
      <c r="I54" s="72">
        <v>6272043</v>
      </c>
      <c r="J54" s="73">
        <v>6.2720429999999994E-2</v>
      </c>
      <c r="K54" s="39">
        <v>93727957</v>
      </c>
    </row>
    <row r="55" spans="1:11" x14ac:dyDescent="0.25">
      <c r="A55" s="31" t="s">
        <v>22</v>
      </c>
      <c r="B55" s="68" t="s">
        <v>140</v>
      </c>
      <c r="C55" s="233">
        <v>44061</v>
      </c>
      <c r="D55" s="33">
        <v>7124</v>
      </c>
      <c r="E55" s="71">
        <v>45114</v>
      </c>
      <c r="F55" s="71">
        <v>45887</v>
      </c>
      <c r="G55" s="183">
        <v>2</v>
      </c>
      <c r="H55" s="72">
        <v>52292000</v>
      </c>
      <c r="I55" s="72">
        <v>0</v>
      </c>
      <c r="J55" s="73">
        <v>0</v>
      </c>
      <c r="K55" s="39">
        <v>52292000</v>
      </c>
    </row>
    <row r="56" spans="1:11" x14ac:dyDescent="0.25">
      <c r="A56" s="50"/>
      <c r="B56" s="51" t="s">
        <v>43</v>
      </c>
      <c r="C56" s="219"/>
      <c r="D56" s="52"/>
      <c r="E56" s="52"/>
      <c r="F56" s="52"/>
      <c r="G56" s="220"/>
      <c r="H56" s="53">
        <v>2006368000</v>
      </c>
      <c r="I56" s="53">
        <v>1310719093.8900001</v>
      </c>
      <c r="J56" s="5">
        <v>0.65327950500107668</v>
      </c>
      <c r="K56" s="53">
        <v>695648906.1099999</v>
      </c>
    </row>
    <row r="57" spans="1:11" x14ac:dyDescent="0.25">
      <c r="A57" s="36"/>
      <c r="B57" s="55"/>
      <c r="C57" s="55"/>
      <c r="D57" s="55"/>
      <c r="E57" s="55"/>
      <c r="F57" s="55"/>
      <c r="G57" s="4"/>
      <c r="H57" s="55"/>
      <c r="I57" s="55"/>
      <c r="J57" s="57"/>
      <c r="K57" s="57"/>
    </row>
    <row r="58" spans="1:11" x14ac:dyDescent="0.25">
      <c r="A58" s="31" t="s">
        <v>22</v>
      </c>
      <c r="B58" s="68" t="s">
        <v>67</v>
      </c>
      <c r="C58" s="71">
        <v>42975</v>
      </c>
      <c r="D58" s="36">
        <v>6235</v>
      </c>
      <c r="E58" s="71">
        <v>43427</v>
      </c>
      <c r="F58" s="71">
        <v>46005</v>
      </c>
      <c r="G58" s="184">
        <v>3</v>
      </c>
      <c r="H58" s="72">
        <v>42857143</v>
      </c>
      <c r="I58" s="72">
        <v>31036557.880000003</v>
      </c>
      <c r="J58" s="221">
        <v>0.72418634811937888</v>
      </c>
      <c r="K58" s="39">
        <v>11820585.119999997</v>
      </c>
    </row>
    <row r="59" spans="1:11" x14ac:dyDescent="0.25">
      <c r="A59" s="31" t="s">
        <v>22</v>
      </c>
      <c r="B59" s="68" t="s">
        <v>66</v>
      </c>
      <c r="C59" s="71">
        <v>42975</v>
      </c>
      <c r="D59" s="36">
        <v>6237</v>
      </c>
      <c r="E59" s="71">
        <v>43437</v>
      </c>
      <c r="F59" s="71">
        <v>45640</v>
      </c>
      <c r="G59" s="185">
        <v>1</v>
      </c>
      <c r="H59" s="72">
        <v>42911000</v>
      </c>
      <c r="I59" s="72">
        <v>28113027.420000002</v>
      </c>
      <c r="J59" s="73">
        <v>0.65514733797860691</v>
      </c>
      <c r="K59" s="39">
        <v>14797972.579999998</v>
      </c>
    </row>
    <row r="60" spans="1:11" x14ac:dyDescent="0.25">
      <c r="A60" s="31" t="s">
        <v>22</v>
      </c>
      <c r="B60" s="68" t="s">
        <v>46</v>
      </c>
      <c r="C60" s="71">
        <v>42160</v>
      </c>
      <c r="D60" s="36">
        <v>5600</v>
      </c>
      <c r="E60" s="71">
        <v>42506</v>
      </c>
      <c r="F60" s="71">
        <v>45465</v>
      </c>
      <c r="G60" s="184" t="s">
        <v>126</v>
      </c>
      <c r="H60" s="72">
        <v>140000000</v>
      </c>
      <c r="I60" s="72">
        <v>135753559.93000001</v>
      </c>
      <c r="J60" s="73">
        <v>0.96966828521428572</v>
      </c>
      <c r="K60" s="39">
        <v>4246440.0699999928</v>
      </c>
    </row>
    <row r="61" spans="1:11" x14ac:dyDescent="0.25">
      <c r="A61" s="31" t="s">
        <v>22</v>
      </c>
      <c r="B61" s="68" t="s">
        <v>68</v>
      </c>
      <c r="C61" s="71">
        <v>42640</v>
      </c>
      <c r="D61" s="36">
        <v>6024</v>
      </c>
      <c r="E61" s="71">
        <v>43104</v>
      </c>
      <c r="F61" s="71">
        <v>45334</v>
      </c>
      <c r="G61" s="184" t="s">
        <v>121</v>
      </c>
      <c r="H61" s="72">
        <v>42750000</v>
      </c>
      <c r="I61" s="72">
        <v>32297630.579999998</v>
      </c>
      <c r="J61" s="73">
        <v>0.75550013052631571</v>
      </c>
      <c r="K61" s="72">
        <v>10452369.420000002</v>
      </c>
    </row>
    <row r="62" spans="1:11" x14ac:dyDescent="0.25">
      <c r="A62" s="31" t="s">
        <v>22</v>
      </c>
      <c r="B62" s="68" t="s">
        <v>100</v>
      </c>
      <c r="C62" s="71">
        <v>44516</v>
      </c>
      <c r="D62" s="36">
        <v>6898</v>
      </c>
      <c r="E62" s="71">
        <v>44652</v>
      </c>
      <c r="F62" s="71">
        <v>47073</v>
      </c>
      <c r="G62" s="184">
        <v>6</v>
      </c>
      <c r="H62" s="72">
        <v>354245764</v>
      </c>
      <c r="I62" s="72">
        <v>15170244.52</v>
      </c>
      <c r="J62" s="73">
        <v>4.2824067530698826E-2</v>
      </c>
      <c r="K62" s="72">
        <v>339075519.48000002</v>
      </c>
    </row>
    <row r="63" spans="1:11" x14ac:dyDescent="0.25">
      <c r="A63" s="31" t="s">
        <v>13</v>
      </c>
      <c r="B63" s="68" t="s">
        <v>80</v>
      </c>
      <c r="C63" s="71">
        <v>43606</v>
      </c>
      <c r="D63" s="36">
        <v>6493</v>
      </c>
      <c r="E63" s="71">
        <v>43832</v>
      </c>
      <c r="F63" s="71">
        <v>45838</v>
      </c>
      <c r="G63" s="184">
        <v>2</v>
      </c>
      <c r="H63" s="72">
        <v>70000000</v>
      </c>
      <c r="I63" s="72">
        <v>62646539.07</v>
      </c>
      <c r="J63" s="73">
        <v>0.89495055814285718</v>
      </c>
      <c r="K63" s="72">
        <v>7353460.9299999997</v>
      </c>
    </row>
    <row r="64" spans="1:11" x14ac:dyDescent="0.25">
      <c r="A64" s="192" t="s">
        <v>22</v>
      </c>
      <c r="B64" s="68" t="s">
        <v>141</v>
      </c>
      <c r="C64" s="233">
        <v>43948</v>
      </c>
      <c r="D64" s="54">
        <v>7119</v>
      </c>
      <c r="E64" s="233">
        <v>45113</v>
      </c>
      <c r="F64" s="233">
        <v>46870</v>
      </c>
      <c r="G64" s="302">
        <v>5</v>
      </c>
      <c r="H64" s="303">
        <v>220000000</v>
      </c>
      <c r="I64" s="303">
        <v>0</v>
      </c>
      <c r="J64" s="304">
        <v>0</v>
      </c>
      <c r="K64" s="303">
        <v>220000000</v>
      </c>
    </row>
    <row r="65" spans="1:11" x14ac:dyDescent="0.25">
      <c r="A65" s="50"/>
      <c r="B65" s="51" t="s">
        <v>44</v>
      </c>
      <c r="C65" s="52"/>
      <c r="D65" s="52"/>
      <c r="E65" s="52"/>
      <c r="F65" s="52"/>
      <c r="G65" s="3"/>
      <c r="H65" s="305">
        <v>912763907</v>
      </c>
      <c r="I65" s="305">
        <v>305017559.39999998</v>
      </c>
      <c r="J65" s="306">
        <v>0.33416917240133598</v>
      </c>
      <c r="K65" s="305">
        <v>607746347.60000002</v>
      </c>
    </row>
    <row r="66" spans="1:11" x14ac:dyDescent="0.25">
      <c r="A66" s="36"/>
      <c r="B66" s="81"/>
      <c r="C66" s="82"/>
      <c r="D66" s="82"/>
      <c r="E66" s="82"/>
      <c r="F66" s="82"/>
      <c r="G66" s="8"/>
      <c r="H66" s="83"/>
      <c r="I66" s="83"/>
      <c r="J66" s="9"/>
      <c r="K66" s="83"/>
    </row>
    <row r="67" spans="1:11" x14ac:dyDescent="0.25">
      <c r="A67" s="31" t="s">
        <v>14</v>
      </c>
      <c r="B67" s="84" t="s">
        <v>69</v>
      </c>
      <c r="C67" s="71">
        <v>42649</v>
      </c>
      <c r="D67" s="36">
        <v>6215</v>
      </c>
      <c r="E67" s="71">
        <v>43404</v>
      </c>
      <c r="F67" s="71">
        <v>45838</v>
      </c>
      <c r="G67" s="184">
        <v>2</v>
      </c>
      <c r="H67" s="140">
        <v>16746420.000000002</v>
      </c>
      <c r="I67" s="141">
        <v>5476238.0989340004</v>
      </c>
      <c r="J67" s="43">
        <v>0.3270094801715232</v>
      </c>
      <c r="K67" s="38">
        <v>11270181.901066002</v>
      </c>
    </row>
    <row r="68" spans="1:11" x14ac:dyDescent="0.25">
      <c r="A68" s="31" t="s">
        <v>14</v>
      </c>
      <c r="B68" s="85" t="s">
        <v>70</v>
      </c>
      <c r="C68" s="75">
        <v>43095</v>
      </c>
      <c r="D68" s="50">
        <v>6216</v>
      </c>
      <c r="E68" s="75">
        <v>43404</v>
      </c>
      <c r="F68" s="75">
        <v>45473</v>
      </c>
      <c r="G68" s="186" t="s">
        <v>126</v>
      </c>
      <c r="H68" s="142">
        <v>10000000</v>
      </c>
      <c r="I68" s="143">
        <v>6446226.4299999997</v>
      </c>
      <c r="J68" s="144">
        <v>0.64462264299999994</v>
      </c>
      <c r="K68" s="145">
        <v>3553773.5700000003</v>
      </c>
    </row>
    <row r="69" spans="1:11" x14ac:dyDescent="0.25">
      <c r="A69" s="50"/>
      <c r="B69" s="78" t="s">
        <v>45</v>
      </c>
      <c r="C69" s="79"/>
      <c r="D69" s="79"/>
      <c r="E69" s="79"/>
      <c r="F69" s="86"/>
      <c r="G69" s="6"/>
      <c r="H69" s="112">
        <v>26746420</v>
      </c>
      <c r="I69" s="112">
        <v>11922464.528934</v>
      </c>
      <c r="J69" s="146">
        <v>0.44575926531229226</v>
      </c>
      <c r="K69" s="112">
        <v>14823955.471066002</v>
      </c>
    </row>
    <row r="70" spans="1:11" x14ac:dyDescent="0.25">
      <c r="A70" s="31"/>
      <c r="B70" s="90"/>
      <c r="C70" s="200"/>
      <c r="D70" s="200"/>
      <c r="E70" s="200"/>
      <c r="F70" s="200"/>
      <c r="G70" s="193"/>
      <c r="H70" s="194"/>
      <c r="I70" s="194"/>
      <c r="J70" s="195"/>
      <c r="K70" s="194"/>
    </row>
    <row r="71" spans="1:11" x14ac:dyDescent="0.25">
      <c r="A71" s="31" t="s">
        <v>13</v>
      </c>
      <c r="B71" s="196" t="s">
        <v>48</v>
      </c>
      <c r="C71" s="199">
        <v>43075</v>
      </c>
      <c r="D71" s="201">
        <v>6143</v>
      </c>
      <c r="E71" s="199">
        <v>43105</v>
      </c>
      <c r="F71" s="69">
        <v>45657</v>
      </c>
      <c r="G71" s="197">
        <v>1</v>
      </c>
      <c r="H71" s="162">
        <v>21600000</v>
      </c>
      <c r="I71" s="38">
        <v>11714453.25</v>
      </c>
      <c r="J71" s="198">
        <v>0.54233579861111114</v>
      </c>
      <c r="K71" s="38">
        <v>9885546.75</v>
      </c>
    </row>
    <row r="72" spans="1:11" x14ac:dyDescent="0.25">
      <c r="A72" s="36" t="s">
        <v>13</v>
      </c>
      <c r="B72" s="196" t="s">
        <v>96</v>
      </c>
      <c r="C72" s="71">
        <v>42786</v>
      </c>
      <c r="D72" s="33">
        <v>6023</v>
      </c>
      <c r="E72" s="71">
        <v>43105</v>
      </c>
      <c r="F72" s="71">
        <v>45657</v>
      </c>
      <c r="G72" s="208">
        <v>1</v>
      </c>
      <c r="H72" s="65">
        <v>10400000</v>
      </c>
      <c r="I72" s="39">
        <v>1517696.99</v>
      </c>
      <c r="J72" s="10">
        <v>0.1459324028846154</v>
      </c>
      <c r="K72" s="39">
        <v>8882303.0099999998</v>
      </c>
    </row>
    <row r="73" spans="1:11" x14ac:dyDescent="0.25">
      <c r="A73" s="31" t="s">
        <v>22</v>
      </c>
      <c r="B73" s="32" t="s">
        <v>46</v>
      </c>
      <c r="C73" s="71">
        <v>42288</v>
      </c>
      <c r="D73" s="36">
        <v>5600</v>
      </c>
      <c r="E73" s="71">
        <v>42506</v>
      </c>
      <c r="F73" s="37">
        <v>45473</v>
      </c>
      <c r="G73" s="232" t="s">
        <v>126</v>
      </c>
      <c r="H73" s="39">
        <v>43364000</v>
      </c>
      <c r="I73" s="39">
        <v>36586446.149999999</v>
      </c>
      <c r="J73" s="10">
        <v>0.84370551955539153</v>
      </c>
      <c r="K73" s="39">
        <v>6777553.8500000015</v>
      </c>
    </row>
    <row r="74" spans="1:11" x14ac:dyDescent="0.25">
      <c r="A74" s="50"/>
      <c r="B74" s="51" t="s">
        <v>47</v>
      </c>
      <c r="C74" s="219"/>
      <c r="D74" s="52"/>
      <c r="E74" s="52"/>
      <c r="F74" s="166"/>
      <c r="G74" s="165"/>
      <c r="H74" s="53">
        <v>75364000</v>
      </c>
      <c r="I74" s="53">
        <v>49818596.390000001</v>
      </c>
      <c r="J74" s="5">
        <v>0.66103970582771621</v>
      </c>
      <c r="K74" s="53">
        <v>25545403.609999999</v>
      </c>
    </row>
    <row r="75" spans="1:11" x14ac:dyDescent="0.25">
      <c r="A75" s="31"/>
      <c r="B75" s="90"/>
      <c r="C75" s="32"/>
      <c r="D75" s="32"/>
      <c r="E75" s="151"/>
      <c r="F75" s="29"/>
      <c r="G75" s="149"/>
      <c r="H75" s="152"/>
      <c r="I75" s="152"/>
      <c r="J75" s="150"/>
      <c r="K75" s="152"/>
    </row>
    <row r="76" spans="1:11" x14ac:dyDescent="0.25">
      <c r="A76" s="31" t="s">
        <v>13</v>
      </c>
      <c r="B76" s="32" t="s">
        <v>48</v>
      </c>
      <c r="C76" s="69">
        <v>43075</v>
      </c>
      <c r="D76" s="34">
        <v>6143</v>
      </c>
      <c r="E76" s="71">
        <v>43319</v>
      </c>
      <c r="F76" s="35">
        <v>45273</v>
      </c>
      <c r="G76" s="185" t="s">
        <v>110</v>
      </c>
      <c r="H76" s="39">
        <v>94000000</v>
      </c>
      <c r="I76" s="39">
        <v>44454323.239999995</v>
      </c>
      <c r="J76" s="10">
        <v>0.47291833234042546</v>
      </c>
      <c r="K76" s="39">
        <v>49545676.760000005</v>
      </c>
    </row>
    <row r="77" spans="1:11" x14ac:dyDescent="0.25">
      <c r="A77" s="36"/>
      <c r="B77" s="51" t="s">
        <v>49</v>
      </c>
      <c r="C77" s="219"/>
      <c r="D77" s="52"/>
      <c r="E77" s="52"/>
      <c r="F77" s="89"/>
      <c r="G77" s="242"/>
      <c r="H77" s="240">
        <v>94000000</v>
      </c>
      <c r="I77" s="240">
        <v>44454323.239999995</v>
      </c>
      <c r="J77" s="241">
        <v>0.47291833234042546</v>
      </c>
      <c r="K77" s="243">
        <v>49545676.760000005</v>
      </c>
    </row>
    <row r="78" spans="1:11" x14ac:dyDescent="0.25">
      <c r="A78" s="253"/>
      <c r="B78" s="248"/>
      <c r="C78" s="251"/>
      <c r="D78" s="251"/>
      <c r="E78" s="251"/>
      <c r="F78" s="252"/>
      <c r="G78" s="247"/>
      <c r="H78" s="246"/>
      <c r="I78" s="244"/>
      <c r="J78" s="245"/>
      <c r="K78" s="244"/>
    </row>
    <row r="79" spans="1:11" x14ac:dyDescent="0.25">
      <c r="A79" s="92"/>
      <c r="B79" s="93"/>
      <c r="C79" s="94"/>
      <c r="D79" s="95"/>
      <c r="E79" s="94"/>
      <c r="F79" s="94"/>
      <c r="G79" s="13"/>
      <c r="H79" s="96"/>
      <c r="I79" s="97"/>
      <c r="J79" s="98"/>
      <c r="K79" s="96"/>
    </row>
    <row r="80" spans="1:11" x14ac:dyDescent="0.25">
      <c r="A80" s="100"/>
      <c r="B80" s="100"/>
      <c r="C80" s="101"/>
      <c r="D80" s="101"/>
      <c r="E80" s="100"/>
      <c r="F80" s="100"/>
      <c r="G80" s="14"/>
      <c r="H80" s="102">
        <v>5562242327</v>
      </c>
      <c r="I80" s="102">
        <v>2793030602.0789342</v>
      </c>
      <c r="J80" s="15">
        <v>0.50214112184956849</v>
      </c>
      <c r="K80" s="102">
        <v>2769211724.9210658</v>
      </c>
    </row>
    <row r="81" spans="1:11" x14ac:dyDescent="0.25">
      <c r="A81" s="104"/>
      <c r="B81" s="104"/>
      <c r="C81" s="105"/>
      <c r="D81" s="105"/>
      <c r="E81" s="104"/>
      <c r="F81" s="104"/>
      <c r="G81" s="16"/>
      <c r="H81" s="106"/>
      <c r="I81" s="107"/>
      <c r="J81" s="108"/>
      <c r="K81" s="106"/>
    </row>
    <row r="82" spans="1:11" x14ac:dyDescent="0.25">
      <c r="A82" s="21"/>
      <c r="B82" s="20"/>
      <c r="C82" s="20"/>
      <c r="D82" s="20"/>
      <c r="E82" s="20"/>
      <c r="F82" s="20"/>
      <c r="H82" s="27"/>
      <c r="I82" s="27"/>
      <c r="J82" s="27"/>
      <c r="K82" s="27"/>
    </row>
    <row r="83" spans="1:11" ht="18.75" x14ac:dyDescent="0.3">
      <c r="A83" s="327"/>
      <c r="B83" s="327"/>
      <c r="C83" s="327"/>
      <c r="D83" s="327"/>
      <c r="E83" s="327" t="s">
        <v>51</v>
      </c>
      <c r="F83" s="327"/>
      <c r="G83" s="327"/>
      <c r="H83" s="327"/>
      <c r="I83" s="327"/>
      <c r="J83" s="327"/>
      <c r="K83" s="327"/>
    </row>
    <row r="84" spans="1:11" ht="18.75" x14ac:dyDescent="0.3">
      <c r="A84" s="328"/>
      <c r="B84" s="328"/>
      <c r="C84" s="328"/>
      <c r="D84" s="328"/>
      <c r="E84" s="328" t="s">
        <v>74</v>
      </c>
      <c r="F84" s="328"/>
      <c r="G84" s="328"/>
      <c r="H84" s="328"/>
      <c r="I84" s="328"/>
      <c r="J84" s="328"/>
      <c r="K84" s="328"/>
    </row>
    <row r="85" spans="1:11" x14ac:dyDescent="0.25">
      <c r="A85" s="21"/>
      <c r="B85" s="20"/>
      <c r="C85" s="20"/>
      <c r="D85" s="20"/>
      <c r="E85" s="20"/>
      <c r="F85" s="20"/>
      <c r="H85" s="20"/>
      <c r="I85" s="20"/>
      <c r="J85" s="20"/>
      <c r="K85" s="20"/>
    </row>
    <row r="86" spans="1:11" x14ac:dyDescent="0.25">
      <c r="A86" s="380" t="s">
        <v>2</v>
      </c>
      <c r="B86" s="382" t="s">
        <v>3</v>
      </c>
      <c r="C86" s="384" t="s">
        <v>4</v>
      </c>
      <c r="D86" s="386" t="s">
        <v>5</v>
      </c>
      <c r="E86" s="387"/>
      <c r="F86" s="384" t="s">
        <v>6</v>
      </c>
      <c r="G86" s="388" t="s">
        <v>71</v>
      </c>
      <c r="H86" s="390" t="s">
        <v>72</v>
      </c>
      <c r="I86" s="392" t="s">
        <v>81</v>
      </c>
      <c r="J86" s="393"/>
      <c r="K86" s="375" t="s">
        <v>7</v>
      </c>
    </row>
    <row r="87" spans="1:11" x14ac:dyDescent="0.25">
      <c r="A87" s="381" t="s">
        <v>2</v>
      </c>
      <c r="B87" s="394"/>
      <c r="C87" s="385"/>
      <c r="D87" s="25" t="s">
        <v>9</v>
      </c>
      <c r="E87" s="26" t="s">
        <v>10</v>
      </c>
      <c r="F87" s="385" t="s">
        <v>52</v>
      </c>
      <c r="G87" s="389"/>
      <c r="H87" s="391" t="s">
        <v>73</v>
      </c>
      <c r="I87" s="26" t="s">
        <v>8</v>
      </c>
      <c r="J87" s="26" t="s">
        <v>11</v>
      </c>
      <c r="K87" s="376"/>
    </row>
    <row r="88" spans="1:11" x14ac:dyDescent="0.25">
      <c r="A88" s="36"/>
      <c r="B88" s="81"/>
      <c r="C88" s="82"/>
      <c r="D88" s="82"/>
      <c r="E88" s="82"/>
      <c r="F88" s="82"/>
      <c r="G88" s="8"/>
      <c r="H88" s="83"/>
      <c r="I88" s="83"/>
      <c r="J88" s="9"/>
      <c r="K88" s="83"/>
    </row>
    <row r="89" spans="1:11" x14ac:dyDescent="0.25">
      <c r="A89" s="31" t="s">
        <v>27</v>
      </c>
      <c r="B89" s="32" t="s">
        <v>37</v>
      </c>
      <c r="C89" s="71">
        <v>42934</v>
      </c>
      <c r="D89" s="44">
        <v>6144</v>
      </c>
      <c r="E89" s="71">
        <v>43335</v>
      </c>
      <c r="F89" s="71">
        <v>45492</v>
      </c>
      <c r="G89" s="184" t="s">
        <v>120</v>
      </c>
      <c r="H89" s="72">
        <v>20000000</v>
      </c>
      <c r="I89" s="72">
        <v>13056241.609999999</v>
      </c>
      <c r="J89" s="10">
        <v>0.56034552049999997</v>
      </c>
      <c r="K89" s="39">
        <v>6943758.3899999997</v>
      </c>
    </row>
    <row r="90" spans="1:11" x14ac:dyDescent="0.25">
      <c r="A90" s="31" t="s">
        <v>22</v>
      </c>
      <c r="B90" s="32" t="s">
        <v>34</v>
      </c>
      <c r="C90" s="71">
        <v>42164</v>
      </c>
      <c r="D90" s="33">
        <v>5519</v>
      </c>
      <c r="E90" s="71">
        <v>42333</v>
      </c>
      <c r="F90" s="71">
        <v>45260</v>
      </c>
      <c r="G90" s="184" t="s">
        <v>106</v>
      </c>
      <c r="H90" s="72">
        <v>25000000</v>
      </c>
      <c r="I90" s="72">
        <v>23869617</v>
      </c>
      <c r="J90" s="10">
        <v>0.95478468000000005</v>
      </c>
      <c r="K90" s="39">
        <v>1130383</v>
      </c>
    </row>
    <row r="91" spans="1:11" x14ac:dyDescent="0.25">
      <c r="A91" s="50"/>
      <c r="B91" s="51" t="s">
        <v>53</v>
      </c>
      <c r="C91" s="52"/>
      <c r="D91" s="52"/>
      <c r="E91" s="52"/>
      <c r="F91" s="89"/>
      <c r="G91" s="3"/>
      <c r="H91" s="53">
        <v>45000000</v>
      </c>
      <c r="I91" s="53">
        <v>36925858.609999999</v>
      </c>
      <c r="J91" s="5">
        <v>0.33406216580952375</v>
      </c>
      <c r="K91" s="53">
        <v>8074141.3900000006</v>
      </c>
    </row>
    <row r="92" spans="1:11" x14ac:dyDescent="0.25">
      <c r="A92" s="54"/>
      <c r="B92" s="274"/>
      <c r="C92" s="275"/>
      <c r="D92" s="275"/>
      <c r="E92" s="275"/>
      <c r="F92" s="252"/>
      <c r="G92" s="276"/>
      <c r="H92" s="277"/>
      <c r="I92" s="277"/>
      <c r="J92" s="278"/>
      <c r="K92" s="244"/>
    </row>
    <row r="93" spans="1:11" x14ac:dyDescent="0.25">
      <c r="A93" s="31" t="s">
        <v>22</v>
      </c>
      <c r="B93" s="272" t="s">
        <v>134</v>
      </c>
      <c r="C93" s="222">
        <v>44707</v>
      </c>
      <c r="D93" s="223">
        <v>7074</v>
      </c>
      <c r="E93" s="222">
        <v>45040</v>
      </c>
      <c r="F93" s="75">
        <v>47232</v>
      </c>
      <c r="G93" s="186">
        <v>6</v>
      </c>
      <c r="H93" s="76">
        <v>60000000</v>
      </c>
      <c r="I93" s="76">
        <v>0</v>
      </c>
      <c r="J93" s="11">
        <v>0</v>
      </c>
      <c r="K93" s="49">
        <v>60000000</v>
      </c>
    </row>
    <row r="94" spans="1:11" x14ac:dyDescent="0.25">
      <c r="A94" s="50"/>
      <c r="B94" s="78" t="s">
        <v>138</v>
      </c>
      <c r="C94" s="219"/>
      <c r="D94" s="52"/>
      <c r="E94" s="52"/>
      <c r="F94" s="89"/>
      <c r="G94" s="165"/>
      <c r="H94" s="53">
        <v>60000000</v>
      </c>
      <c r="I94" s="53">
        <v>0</v>
      </c>
      <c r="J94" s="5">
        <v>0</v>
      </c>
      <c r="K94" s="53">
        <v>60000000</v>
      </c>
    </row>
    <row r="95" spans="1:11" x14ac:dyDescent="0.25">
      <c r="A95" s="36"/>
      <c r="B95" s="273"/>
      <c r="C95" s="251"/>
      <c r="D95" s="275"/>
      <c r="E95" s="275"/>
      <c r="F95" s="252"/>
      <c r="G95" s="285"/>
      <c r="H95" s="244"/>
      <c r="I95" s="244"/>
      <c r="J95" s="245"/>
      <c r="K95" s="279"/>
    </row>
    <row r="96" spans="1:11" x14ac:dyDescent="0.25">
      <c r="A96" s="36" t="s">
        <v>22</v>
      </c>
      <c r="B96" s="238" t="s">
        <v>129</v>
      </c>
      <c r="C96" s="239">
        <v>44070</v>
      </c>
      <c r="D96" s="249">
        <v>7088</v>
      </c>
      <c r="E96" s="250">
        <v>45057</v>
      </c>
      <c r="F96" s="250">
        <v>46261</v>
      </c>
      <c r="G96" s="208">
        <v>3</v>
      </c>
      <c r="H96" s="260">
        <v>60367627.611742921</v>
      </c>
      <c r="I96" s="260">
        <v>0</v>
      </c>
      <c r="J96" s="261">
        <v>0</v>
      </c>
      <c r="K96" s="260">
        <v>60367627.611742921</v>
      </c>
    </row>
    <row r="97" spans="1:11" x14ac:dyDescent="0.25">
      <c r="A97" s="36"/>
      <c r="B97" s="331" t="s">
        <v>131</v>
      </c>
      <c r="C97" s="332"/>
      <c r="D97" s="333"/>
      <c r="E97" s="333"/>
      <c r="F97" s="333"/>
      <c r="G97" s="334"/>
      <c r="H97" s="335">
        <v>60367627.611742921</v>
      </c>
      <c r="I97" s="336">
        <v>0</v>
      </c>
      <c r="J97" s="336">
        <v>0</v>
      </c>
      <c r="K97" s="335">
        <v>60367627.611742921</v>
      </c>
    </row>
    <row r="98" spans="1:11" x14ac:dyDescent="0.25">
      <c r="A98" s="284"/>
      <c r="B98" s="293"/>
      <c r="C98" s="291"/>
      <c r="D98" s="295"/>
      <c r="E98" s="295"/>
      <c r="F98" s="270"/>
      <c r="G98" s="292"/>
      <c r="H98" s="282"/>
      <c r="I98" s="283"/>
      <c r="J98" s="283"/>
      <c r="K98" s="282"/>
    </row>
    <row r="99" spans="1:11" x14ac:dyDescent="0.25">
      <c r="A99" s="92"/>
      <c r="B99" s="93"/>
      <c r="C99" s="94"/>
      <c r="D99" s="95"/>
      <c r="E99" s="94"/>
      <c r="F99" s="94"/>
      <c r="G99" s="13"/>
      <c r="H99" s="96"/>
      <c r="I99" s="97"/>
      <c r="J99" s="98"/>
      <c r="K99" s="96"/>
    </row>
    <row r="100" spans="1:11" x14ac:dyDescent="0.25">
      <c r="A100" s="100"/>
      <c r="B100" s="100"/>
      <c r="C100" s="101"/>
      <c r="D100" s="101"/>
      <c r="E100" s="100"/>
      <c r="F100" s="100"/>
      <c r="G100" s="14"/>
      <c r="H100" s="102">
        <v>165367627.61174291</v>
      </c>
      <c r="I100" s="300">
        <v>36925858.609999999</v>
      </c>
      <c r="J100" s="15">
        <v>0.22329556965463693</v>
      </c>
      <c r="K100" s="102">
        <v>128441769.00174293</v>
      </c>
    </row>
    <row r="101" spans="1:11" x14ac:dyDescent="0.25">
      <c r="A101" s="104"/>
      <c r="B101" s="104"/>
      <c r="C101" s="105"/>
      <c r="D101" s="105"/>
      <c r="E101" s="104"/>
      <c r="F101" s="104"/>
      <c r="G101" s="16"/>
      <c r="H101" s="106"/>
      <c r="I101" s="107"/>
      <c r="J101" s="108"/>
      <c r="K101" s="106"/>
    </row>
    <row r="102" spans="1:11" x14ac:dyDescent="0.25">
      <c r="A102" s="113"/>
      <c r="B102" s="294"/>
      <c r="C102" s="114"/>
      <c r="D102" s="114"/>
      <c r="E102" s="114"/>
      <c r="F102" s="114"/>
      <c r="G102" s="288"/>
      <c r="H102" s="287"/>
      <c r="I102" s="287"/>
      <c r="J102" s="287"/>
      <c r="K102" s="287"/>
    </row>
    <row r="103" spans="1:11" x14ac:dyDescent="0.25">
      <c r="A103" s="116"/>
      <c r="B103" s="116"/>
      <c r="C103" s="117"/>
      <c r="D103" s="117"/>
      <c r="E103" s="116"/>
      <c r="F103" s="116"/>
      <c r="G103" s="18"/>
      <c r="H103" s="118"/>
      <c r="I103" s="119"/>
      <c r="J103" s="120"/>
      <c r="K103" s="118"/>
    </row>
    <row r="104" spans="1:11" x14ac:dyDescent="0.25">
      <c r="A104" s="93"/>
      <c r="B104" s="93"/>
      <c r="C104" s="92"/>
      <c r="D104" s="92"/>
      <c r="E104" s="93"/>
      <c r="F104" s="93"/>
      <c r="G104" s="12"/>
      <c r="H104" s="102">
        <v>5727609954.611743</v>
      </c>
      <c r="I104" s="102">
        <v>2829956460.6889343</v>
      </c>
      <c r="J104" s="147">
        <v>0.49409028951252465</v>
      </c>
      <c r="K104" s="102">
        <v>2897653493.9228086</v>
      </c>
    </row>
    <row r="105" spans="1:11" x14ac:dyDescent="0.25">
      <c r="A105" s="104"/>
      <c r="B105" s="104"/>
      <c r="C105" s="105"/>
      <c r="D105" s="105"/>
      <c r="E105" s="104"/>
      <c r="F105" s="104"/>
      <c r="G105" s="16"/>
      <c r="H105" s="122"/>
      <c r="I105" s="123"/>
      <c r="J105" s="124"/>
      <c r="K105" s="122"/>
    </row>
    <row r="106" spans="1:11" x14ac:dyDescent="0.25">
      <c r="A106" s="114"/>
      <c r="B106" s="114"/>
      <c r="C106" s="114"/>
      <c r="D106" s="114"/>
      <c r="E106" s="114"/>
      <c r="F106" s="114"/>
      <c r="G106" s="17"/>
      <c r="H106" s="125"/>
      <c r="I106" s="125"/>
      <c r="J106" s="125"/>
      <c r="K106" s="125"/>
    </row>
    <row r="107" spans="1:11" x14ac:dyDescent="0.25">
      <c r="A107" s="132" t="s">
        <v>151</v>
      </c>
      <c r="B107" s="127"/>
      <c r="C107" s="114"/>
      <c r="D107" s="114"/>
      <c r="E107" s="114"/>
      <c r="F107" s="114"/>
      <c r="G107" s="17"/>
      <c r="H107" s="20"/>
      <c r="I107" s="20"/>
      <c r="J107" s="20"/>
      <c r="K107" s="20"/>
    </row>
    <row r="108" spans="1:11" x14ac:dyDescent="0.25">
      <c r="A108" s="20"/>
      <c r="B108" s="128"/>
      <c r="C108" s="20"/>
      <c r="D108" s="20"/>
      <c r="E108" s="20"/>
      <c r="F108" s="20"/>
      <c r="H108" s="20"/>
      <c r="I108" s="20"/>
      <c r="J108" s="20"/>
      <c r="K108" s="20"/>
    </row>
  </sheetData>
  <mergeCells count="20">
    <mergeCell ref="A1:M1"/>
    <mergeCell ref="A2:M2"/>
    <mergeCell ref="A5:A6"/>
    <mergeCell ref="B5:B6"/>
    <mergeCell ref="C5:C6"/>
    <mergeCell ref="D5:E5"/>
    <mergeCell ref="F5:F6"/>
    <mergeCell ref="G5:G6"/>
    <mergeCell ref="H5:H6"/>
    <mergeCell ref="I5:J5"/>
    <mergeCell ref="K5:K6"/>
    <mergeCell ref="G86:G87"/>
    <mergeCell ref="H86:H87"/>
    <mergeCell ref="I86:J86"/>
    <mergeCell ref="K86:K87"/>
    <mergeCell ref="A86:A87"/>
    <mergeCell ref="B86:B87"/>
    <mergeCell ref="C86:C87"/>
    <mergeCell ref="D86:E86"/>
    <mergeCell ref="F86:F87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5"/>
  <sheetViews>
    <sheetView showGridLines="0" topLeftCell="A82" zoomScale="60" zoomScaleNormal="60" workbookViewId="0">
      <selection activeCell="J103" sqref="J103"/>
    </sheetView>
  </sheetViews>
  <sheetFormatPr baseColWidth="10" defaultRowHeight="15" x14ac:dyDescent="0.25"/>
  <cols>
    <col min="2" max="2" width="66.42578125" customWidth="1"/>
    <col min="3" max="3" width="16.5703125" customWidth="1"/>
    <col min="6" max="6" width="14.7109375" customWidth="1"/>
    <col min="7" max="7" width="24.5703125" customWidth="1"/>
    <col min="8" max="8" width="22.85546875" customWidth="1"/>
    <col min="9" max="9" width="17.85546875" customWidth="1"/>
    <col min="11" max="11" width="19.42578125" customWidth="1"/>
  </cols>
  <sheetData>
    <row r="1" spans="1:13" ht="18.75" x14ac:dyDescent="0.3">
      <c r="A1" s="377" t="s">
        <v>152</v>
      </c>
      <c r="B1" s="377"/>
      <c r="C1" s="377"/>
      <c r="D1" s="377"/>
      <c r="E1" s="377"/>
      <c r="F1" s="377"/>
      <c r="G1" s="377"/>
      <c r="H1" s="377"/>
      <c r="I1" s="377"/>
      <c r="J1" s="377"/>
      <c r="K1" s="377"/>
      <c r="L1" s="377"/>
      <c r="M1" s="377"/>
    </row>
    <row r="2" spans="1:13" ht="18.75" x14ac:dyDescent="0.3">
      <c r="A2" s="378" t="s">
        <v>0</v>
      </c>
      <c r="B2" s="378"/>
      <c r="C2" s="378"/>
      <c r="D2" s="378"/>
      <c r="E2" s="378"/>
      <c r="F2" s="378"/>
      <c r="G2" s="378"/>
      <c r="H2" s="378"/>
      <c r="I2" s="378"/>
      <c r="J2" s="378"/>
      <c r="K2" s="378"/>
      <c r="L2" s="378"/>
      <c r="M2" s="378"/>
    </row>
    <row r="3" spans="1:13" x14ac:dyDescent="0.25">
      <c r="D3" s="326" t="s">
        <v>74</v>
      </c>
      <c r="E3" s="326"/>
      <c r="F3" s="325"/>
      <c r="G3" s="325"/>
    </row>
    <row r="5" spans="1:13" x14ac:dyDescent="0.25">
      <c r="A5" s="380" t="s">
        <v>2</v>
      </c>
      <c r="B5" s="382" t="s">
        <v>3</v>
      </c>
      <c r="C5" s="384" t="s">
        <v>4</v>
      </c>
      <c r="D5" s="386" t="s">
        <v>5</v>
      </c>
      <c r="E5" s="387"/>
      <c r="F5" s="384" t="s">
        <v>6</v>
      </c>
      <c r="G5" s="388" t="s">
        <v>71</v>
      </c>
      <c r="H5" s="390" t="s">
        <v>72</v>
      </c>
      <c r="I5" s="392" t="s">
        <v>77</v>
      </c>
      <c r="J5" s="393"/>
      <c r="K5" s="375" t="s">
        <v>7</v>
      </c>
    </row>
    <row r="6" spans="1:13" x14ac:dyDescent="0.25">
      <c r="A6" s="381" t="s">
        <v>2</v>
      </c>
      <c r="B6" s="383"/>
      <c r="C6" s="385"/>
      <c r="D6" s="25" t="s">
        <v>9</v>
      </c>
      <c r="E6" s="26" t="s">
        <v>10</v>
      </c>
      <c r="F6" s="385"/>
      <c r="G6" s="389"/>
      <c r="H6" s="391"/>
      <c r="I6" s="26" t="s">
        <v>8</v>
      </c>
      <c r="J6" s="26" t="s">
        <v>11</v>
      </c>
      <c r="K6" s="376"/>
    </row>
    <row r="7" spans="1:13" x14ac:dyDescent="0.25">
      <c r="A7" s="29"/>
      <c r="B7" s="29"/>
      <c r="C7" s="29"/>
      <c r="D7" s="29"/>
      <c r="E7" s="172"/>
      <c r="F7" s="28"/>
      <c r="G7" s="175"/>
      <c r="H7" s="29"/>
      <c r="I7" s="29"/>
      <c r="J7" s="29"/>
      <c r="K7" s="28"/>
    </row>
    <row r="8" spans="1:13" x14ac:dyDescent="0.25">
      <c r="A8" s="31" t="s">
        <v>13</v>
      </c>
      <c r="B8" s="32" t="s">
        <v>79</v>
      </c>
      <c r="C8" s="35">
        <v>43560</v>
      </c>
      <c r="D8" s="34">
        <v>6492</v>
      </c>
      <c r="E8" s="173">
        <v>43832</v>
      </c>
      <c r="F8" s="37">
        <v>46029</v>
      </c>
      <c r="G8" s="187">
        <v>3</v>
      </c>
      <c r="H8" s="38">
        <v>125000000</v>
      </c>
      <c r="I8" s="140">
        <v>7776148.5</v>
      </c>
      <c r="J8" s="169">
        <v>6.2209187999999999E-2</v>
      </c>
      <c r="K8" s="111">
        <v>117223851.5</v>
      </c>
    </row>
    <row r="9" spans="1:13" x14ac:dyDescent="0.25">
      <c r="A9" s="31" t="s">
        <v>14</v>
      </c>
      <c r="B9" s="41" t="s">
        <v>57</v>
      </c>
      <c r="C9" s="35">
        <v>43224</v>
      </c>
      <c r="D9" s="34">
        <v>6300</v>
      </c>
      <c r="E9" s="173">
        <v>43606</v>
      </c>
      <c r="F9" s="37">
        <v>45437</v>
      </c>
      <c r="G9" s="187" t="s">
        <v>112</v>
      </c>
      <c r="H9" s="38">
        <v>15000000</v>
      </c>
      <c r="I9" s="140">
        <v>10725465.16</v>
      </c>
      <c r="J9" s="169">
        <v>0.71503101066666663</v>
      </c>
      <c r="K9" s="111">
        <v>4274534.84</v>
      </c>
    </row>
    <row r="10" spans="1:13" x14ac:dyDescent="0.25">
      <c r="A10" s="31" t="s">
        <v>15</v>
      </c>
      <c r="B10" s="32" t="s">
        <v>18</v>
      </c>
      <c r="C10" s="37">
        <v>42469</v>
      </c>
      <c r="D10" s="34">
        <v>5961</v>
      </c>
      <c r="E10" s="173">
        <v>43039</v>
      </c>
      <c r="F10" s="37">
        <v>45453</v>
      </c>
      <c r="G10" s="187" t="s">
        <v>109</v>
      </c>
      <c r="H10" s="38">
        <v>20000000</v>
      </c>
      <c r="I10" s="141">
        <v>14732004.879999999</v>
      </c>
      <c r="J10" s="169">
        <v>0.7366002439999999</v>
      </c>
      <c r="K10" s="111">
        <v>5267995.120000001</v>
      </c>
    </row>
    <row r="11" spans="1:13" x14ac:dyDescent="0.25">
      <c r="A11" s="31" t="s">
        <v>16</v>
      </c>
      <c r="B11" s="167" t="s">
        <v>86</v>
      </c>
      <c r="C11" s="35">
        <v>43560</v>
      </c>
      <c r="D11" s="34">
        <v>6693</v>
      </c>
      <c r="E11" s="173">
        <v>44210</v>
      </c>
      <c r="F11" s="37">
        <v>46406</v>
      </c>
      <c r="G11" s="181">
        <v>4</v>
      </c>
      <c r="H11" s="45">
        <v>25000000</v>
      </c>
      <c r="I11" s="140">
        <v>8899027.4600000009</v>
      </c>
      <c r="J11" s="171">
        <v>0.35596109840000001</v>
      </c>
      <c r="K11" s="111">
        <v>16100972.539999999</v>
      </c>
    </row>
    <row r="12" spans="1:13" x14ac:dyDescent="0.25">
      <c r="A12" s="31" t="s">
        <v>20</v>
      </c>
      <c r="B12" s="309" t="s">
        <v>88</v>
      </c>
      <c r="C12" s="37">
        <v>42090</v>
      </c>
      <c r="D12" s="34">
        <v>5560</v>
      </c>
      <c r="E12" s="173">
        <v>42411</v>
      </c>
      <c r="F12" s="37">
        <v>45199</v>
      </c>
      <c r="G12" s="181" t="s">
        <v>125</v>
      </c>
      <c r="H12" s="38">
        <v>2000000</v>
      </c>
      <c r="I12" s="140">
        <v>1300875.1900000002</v>
      </c>
      <c r="J12" s="169">
        <v>0.65043759500000009</v>
      </c>
      <c r="K12" s="111">
        <v>699124.80999999982</v>
      </c>
    </row>
    <row r="13" spans="1:13" x14ac:dyDescent="0.25">
      <c r="A13" s="31" t="s">
        <v>20</v>
      </c>
      <c r="B13" s="309" t="s">
        <v>58</v>
      </c>
      <c r="C13" s="37">
        <v>42934</v>
      </c>
      <c r="D13" s="34">
        <v>6218</v>
      </c>
      <c r="E13" s="173">
        <v>43423</v>
      </c>
      <c r="F13" s="37">
        <v>45619</v>
      </c>
      <c r="G13" s="181">
        <v>1</v>
      </c>
      <c r="H13" s="38">
        <v>10000000</v>
      </c>
      <c r="I13" s="140">
        <v>5996906</v>
      </c>
      <c r="J13" s="169">
        <v>0.59969059999999996</v>
      </c>
      <c r="K13" s="111">
        <v>4003094</v>
      </c>
    </row>
    <row r="14" spans="1:13" x14ac:dyDescent="0.25">
      <c r="A14" s="31" t="s">
        <v>22</v>
      </c>
      <c r="B14" s="295" t="s">
        <v>30</v>
      </c>
      <c r="C14" s="37">
        <v>40460</v>
      </c>
      <c r="D14" s="34">
        <v>5133</v>
      </c>
      <c r="E14" s="173">
        <v>41632</v>
      </c>
      <c r="F14" s="37">
        <v>45287</v>
      </c>
      <c r="G14" s="181" t="s">
        <v>106</v>
      </c>
      <c r="H14" s="38">
        <v>125000000</v>
      </c>
      <c r="I14" s="141">
        <v>63733330</v>
      </c>
      <c r="J14" s="170">
        <v>0.5055329246400001</v>
      </c>
      <c r="K14" s="38">
        <v>61266670</v>
      </c>
    </row>
    <row r="15" spans="1:13" x14ac:dyDescent="0.25">
      <c r="A15" s="31" t="s">
        <v>22</v>
      </c>
      <c r="B15" s="295" t="s">
        <v>33</v>
      </c>
      <c r="C15" s="37">
        <v>42061</v>
      </c>
      <c r="D15" s="34">
        <v>5518</v>
      </c>
      <c r="E15" s="173">
        <v>42332</v>
      </c>
      <c r="F15" s="37">
        <v>45256</v>
      </c>
      <c r="G15" s="181" t="s">
        <v>125</v>
      </c>
      <c r="H15" s="141">
        <v>105000000</v>
      </c>
      <c r="I15" s="141">
        <v>104999999.99999999</v>
      </c>
      <c r="J15" s="170">
        <v>0.99999999999999989</v>
      </c>
      <c r="K15" s="38">
        <v>0</v>
      </c>
    </row>
    <row r="16" spans="1:13" x14ac:dyDescent="0.25">
      <c r="A16" s="31" t="s">
        <v>22</v>
      </c>
      <c r="B16" s="295" t="s">
        <v>34</v>
      </c>
      <c r="C16" s="37">
        <v>42090</v>
      </c>
      <c r="D16" s="34">
        <v>5519</v>
      </c>
      <c r="E16" s="173">
        <v>42333</v>
      </c>
      <c r="F16" s="37">
        <v>45260</v>
      </c>
      <c r="G16" s="181" t="s">
        <v>125</v>
      </c>
      <c r="H16" s="141">
        <v>100000000</v>
      </c>
      <c r="I16" s="141">
        <v>99391404</v>
      </c>
      <c r="J16" s="170">
        <v>0.98</v>
      </c>
      <c r="K16" s="38">
        <v>608596</v>
      </c>
    </row>
    <row r="17" spans="1:11" x14ac:dyDescent="0.25">
      <c r="A17" s="31" t="s">
        <v>22</v>
      </c>
      <c r="B17" s="295" t="s">
        <v>60</v>
      </c>
      <c r="C17" s="37">
        <v>42050</v>
      </c>
      <c r="D17" s="34">
        <v>5614</v>
      </c>
      <c r="E17" s="173">
        <v>42537</v>
      </c>
      <c r="F17" s="37">
        <v>45284</v>
      </c>
      <c r="G17" s="181" t="s">
        <v>106</v>
      </c>
      <c r="H17" s="141">
        <v>110000000</v>
      </c>
      <c r="I17" s="141">
        <v>107555624</v>
      </c>
      <c r="J17" s="170">
        <v>0.98</v>
      </c>
      <c r="K17" s="38">
        <v>2444376</v>
      </c>
    </row>
    <row r="18" spans="1:11" x14ac:dyDescent="0.25">
      <c r="A18" s="31" t="s">
        <v>22</v>
      </c>
      <c r="B18" s="295" t="s">
        <v>61</v>
      </c>
      <c r="C18" s="37">
        <v>42557</v>
      </c>
      <c r="D18" s="34">
        <v>6022</v>
      </c>
      <c r="E18" s="173">
        <v>43105</v>
      </c>
      <c r="F18" s="37">
        <v>45674</v>
      </c>
      <c r="G18" s="181">
        <v>2</v>
      </c>
      <c r="H18" s="141">
        <v>62000000</v>
      </c>
      <c r="I18" s="141">
        <v>48926988.660000004</v>
      </c>
      <c r="J18" s="170">
        <v>0.78914497838709685</v>
      </c>
      <c r="K18" s="38">
        <v>13073011.339999996</v>
      </c>
    </row>
    <row r="19" spans="1:11" x14ac:dyDescent="0.25">
      <c r="A19" s="31" t="s">
        <v>22</v>
      </c>
      <c r="B19" s="295" t="s">
        <v>36</v>
      </c>
      <c r="C19" s="37">
        <v>43224</v>
      </c>
      <c r="D19" s="34">
        <v>6151</v>
      </c>
      <c r="E19" s="173">
        <v>43361</v>
      </c>
      <c r="F19" s="37">
        <v>45920</v>
      </c>
      <c r="G19" s="181">
        <v>2</v>
      </c>
      <c r="H19" s="141">
        <v>160000000</v>
      </c>
      <c r="I19" s="141">
        <v>138158378.08000001</v>
      </c>
      <c r="J19" s="170">
        <v>0.86348986300000008</v>
      </c>
      <c r="K19" s="38">
        <v>21841621.919999987</v>
      </c>
    </row>
    <row r="20" spans="1:11" x14ac:dyDescent="0.25">
      <c r="A20" s="31" t="s">
        <v>22</v>
      </c>
      <c r="B20" s="311" t="s">
        <v>62</v>
      </c>
      <c r="C20" s="37">
        <v>42924</v>
      </c>
      <c r="D20" s="34">
        <v>6236</v>
      </c>
      <c r="E20" s="173">
        <v>43427</v>
      </c>
      <c r="F20" s="37">
        <v>45991</v>
      </c>
      <c r="G20" s="181">
        <v>2</v>
      </c>
      <c r="H20" s="141">
        <v>90000000</v>
      </c>
      <c r="I20" s="141">
        <v>57000822.399999999</v>
      </c>
      <c r="J20" s="170">
        <v>0.63334247111111108</v>
      </c>
      <c r="K20" s="38">
        <v>32999177.600000001</v>
      </c>
    </row>
    <row r="21" spans="1:11" x14ac:dyDescent="0.25">
      <c r="A21" s="31" t="s">
        <v>22</v>
      </c>
      <c r="B21" s="295" t="s">
        <v>78</v>
      </c>
      <c r="C21" s="37">
        <v>43560</v>
      </c>
      <c r="D21" s="34">
        <v>6424</v>
      </c>
      <c r="E21" s="173">
        <v>43786</v>
      </c>
      <c r="F21" s="37">
        <v>45974</v>
      </c>
      <c r="G21" s="181">
        <v>2</v>
      </c>
      <c r="H21" s="141">
        <v>100000000</v>
      </c>
      <c r="I21" s="141">
        <v>5181276.25</v>
      </c>
      <c r="J21" s="170">
        <v>5.1812762499999998E-2</v>
      </c>
      <c r="K21" s="38">
        <v>94818723.75</v>
      </c>
    </row>
    <row r="22" spans="1:11" x14ac:dyDescent="0.25">
      <c r="A22" s="31" t="s">
        <v>24</v>
      </c>
      <c r="B22" s="176" t="s">
        <v>64</v>
      </c>
      <c r="C22" s="37">
        <v>42469</v>
      </c>
      <c r="D22" s="34">
        <v>5880</v>
      </c>
      <c r="E22" s="173">
        <v>42999</v>
      </c>
      <c r="F22" s="37">
        <v>45742</v>
      </c>
      <c r="G22" s="181">
        <v>2</v>
      </c>
      <c r="H22" s="141">
        <v>10000000</v>
      </c>
      <c r="I22" s="141">
        <v>8615054</v>
      </c>
      <c r="J22" s="170">
        <v>0.86150539999999998</v>
      </c>
      <c r="K22" s="38">
        <v>1384946</v>
      </c>
    </row>
    <row r="23" spans="1:11" x14ac:dyDescent="0.25">
      <c r="A23" s="31" t="s">
        <v>87</v>
      </c>
      <c r="B23" s="32" t="s">
        <v>82</v>
      </c>
      <c r="C23" s="35">
        <v>43413</v>
      </c>
      <c r="D23" s="46">
        <v>6521</v>
      </c>
      <c r="E23" s="174">
        <v>43916</v>
      </c>
      <c r="F23" s="69">
        <v>45743</v>
      </c>
      <c r="G23" s="181">
        <v>2</v>
      </c>
      <c r="H23" s="45">
        <v>15000000</v>
      </c>
      <c r="I23" s="140">
        <v>5659759.8300000001</v>
      </c>
      <c r="J23" s="169">
        <v>0.37731732200000001</v>
      </c>
      <c r="K23" s="111">
        <v>9340240.1699999999</v>
      </c>
    </row>
    <row r="24" spans="1:11" x14ac:dyDescent="0.25">
      <c r="A24" s="31" t="s">
        <v>27</v>
      </c>
      <c r="B24" s="32" t="s">
        <v>37</v>
      </c>
      <c r="C24" s="35">
        <v>42934</v>
      </c>
      <c r="D24" s="46">
        <v>6144</v>
      </c>
      <c r="E24" s="174">
        <v>43335</v>
      </c>
      <c r="F24" s="69">
        <v>45898</v>
      </c>
      <c r="G24" s="181">
        <v>2</v>
      </c>
      <c r="H24" s="45">
        <v>40000000</v>
      </c>
      <c r="I24" s="140">
        <v>29183368.989999998</v>
      </c>
      <c r="J24" s="169">
        <v>0.72958422474999995</v>
      </c>
      <c r="K24" s="111">
        <v>10816631.010000002</v>
      </c>
    </row>
    <row r="25" spans="1:11" x14ac:dyDescent="0.25">
      <c r="A25" s="31" t="s">
        <v>28</v>
      </c>
      <c r="B25" s="32" t="s">
        <v>65</v>
      </c>
      <c r="C25" s="35">
        <v>43440</v>
      </c>
      <c r="D25" s="46">
        <v>6298</v>
      </c>
      <c r="E25" s="174">
        <v>43591</v>
      </c>
      <c r="F25" s="69">
        <v>45785</v>
      </c>
      <c r="G25" s="181">
        <v>2</v>
      </c>
      <c r="H25" s="45">
        <v>130000000</v>
      </c>
      <c r="I25" s="140">
        <v>24507761.190000001</v>
      </c>
      <c r="J25" s="169">
        <v>0.18852123992307693</v>
      </c>
      <c r="K25" s="111">
        <v>105492238.81</v>
      </c>
    </row>
    <row r="26" spans="1:11" x14ac:dyDescent="0.25">
      <c r="A26" s="31" t="s">
        <v>101</v>
      </c>
      <c r="B26" s="32" t="s">
        <v>38</v>
      </c>
      <c r="C26" s="35">
        <v>42310</v>
      </c>
      <c r="D26" s="46">
        <v>5665</v>
      </c>
      <c r="E26" s="174">
        <v>42657</v>
      </c>
      <c r="F26" s="69">
        <v>45585</v>
      </c>
      <c r="G26" s="181" t="s">
        <v>117</v>
      </c>
      <c r="H26" s="45">
        <v>30000000</v>
      </c>
      <c r="I26" s="140">
        <v>20104496.760000002</v>
      </c>
      <c r="J26" s="169">
        <v>0.67014989200000008</v>
      </c>
      <c r="K26" s="111">
        <v>9895503.2399999984</v>
      </c>
    </row>
    <row r="27" spans="1:11" x14ac:dyDescent="0.25">
      <c r="A27" s="31" t="s">
        <v>22</v>
      </c>
      <c r="B27" s="32" t="s">
        <v>85</v>
      </c>
      <c r="C27" s="35">
        <v>43962</v>
      </c>
      <c r="D27" s="46">
        <v>6683</v>
      </c>
      <c r="E27" s="174">
        <v>44188</v>
      </c>
      <c r="F27" s="69">
        <v>46745</v>
      </c>
      <c r="G27" s="181">
        <v>5</v>
      </c>
      <c r="H27" s="45">
        <v>235000000</v>
      </c>
      <c r="I27" s="140">
        <v>160858262.40000004</v>
      </c>
      <c r="J27" s="171">
        <v>0.68450324425531928</v>
      </c>
      <c r="K27" s="111">
        <v>74141737.599999964</v>
      </c>
    </row>
    <row r="28" spans="1:11" x14ac:dyDescent="0.25">
      <c r="A28" s="31" t="s">
        <v>91</v>
      </c>
      <c r="B28" s="32" t="s">
        <v>92</v>
      </c>
      <c r="C28" s="35">
        <v>44427</v>
      </c>
      <c r="D28" s="46">
        <v>6880</v>
      </c>
      <c r="E28" s="203">
        <v>44550</v>
      </c>
      <c r="F28" s="69">
        <v>46211</v>
      </c>
      <c r="G28" s="205">
        <v>3</v>
      </c>
      <c r="H28" s="45">
        <v>43000000</v>
      </c>
      <c r="I28" s="140">
        <v>30250787.469999999</v>
      </c>
      <c r="J28" s="171">
        <v>0.7035066853488372</v>
      </c>
      <c r="K28" s="111">
        <v>12749212.530000001</v>
      </c>
    </row>
    <row r="29" spans="1:11" x14ac:dyDescent="0.25">
      <c r="A29" s="31" t="s">
        <v>102</v>
      </c>
      <c r="B29" s="202" t="s">
        <v>98</v>
      </c>
      <c r="C29" s="35">
        <v>44005</v>
      </c>
      <c r="D29" s="46">
        <v>6904</v>
      </c>
      <c r="E29" s="203">
        <v>44680</v>
      </c>
      <c r="F29" s="69">
        <v>46196</v>
      </c>
      <c r="G29" s="206">
        <v>3</v>
      </c>
      <c r="H29" s="45">
        <v>20000000</v>
      </c>
      <c r="I29" s="140">
        <v>946098</v>
      </c>
      <c r="J29" s="211">
        <v>4.7304899999999997E-2</v>
      </c>
      <c r="K29" s="204">
        <v>19053902</v>
      </c>
    </row>
    <row r="30" spans="1:11" x14ac:dyDescent="0.25">
      <c r="A30" s="31" t="s">
        <v>22</v>
      </c>
      <c r="B30" s="202" t="s">
        <v>103</v>
      </c>
      <c r="C30" s="35">
        <v>44636</v>
      </c>
      <c r="D30" s="46">
        <v>6972</v>
      </c>
      <c r="E30" s="203">
        <v>44813</v>
      </c>
      <c r="F30" s="69">
        <v>47193</v>
      </c>
      <c r="G30" s="206">
        <v>6</v>
      </c>
      <c r="H30" s="45">
        <v>215000000</v>
      </c>
      <c r="I30" s="140">
        <v>34443167</v>
      </c>
      <c r="J30" s="211">
        <v>0.16020077674418604</v>
      </c>
      <c r="K30" s="45">
        <v>180556833</v>
      </c>
    </row>
    <row r="31" spans="1:11" x14ac:dyDescent="0.25">
      <c r="A31" s="31" t="s">
        <v>21</v>
      </c>
      <c r="B31" s="202" t="s">
        <v>104</v>
      </c>
      <c r="C31" s="35">
        <v>43517</v>
      </c>
      <c r="D31" s="46">
        <v>6976</v>
      </c>
      <c r="E31" s="203">
        <v>44813</v>
      </c>
      <c r="F31" s="69">
        <v>46274</v>
      </c>
      <c r="G31" s="206">
        <v>3</v>
      </c>
      <c r="H31" s="45">
        <v>20000000</v>
      </c>
      <c r="I31" s="140">
        <v>0</v>
      </c>
      <c r="J31" s="211">
        <v>0</v>
      </c>
      <c r="K31" s="45">
        <v>20000000</v>
      </c>
    </row>
    <row r="32" spans="1:11" x14ac:dyDescent="0.25">
      <c r="A32" s="31" t="s">
        <v>16</v>
      </c>
      <c r="B32" s="202" t="s">
        <v>108</v>
      </c>
      <c r="C32" s="213">
        <v>43998</v>
      </c>
      <c r="D32" s="214">
        <v>7025</v>
      </c>
      <c r="E32" s="174">
        <v>44867</v>
      </c>
      <c r="F32" s="215">
        <v>46189</v>
      </c>
      <c r="G32" s="205">
        <v>3</v>
      </c>
      <c r="H32" s="45">
        <v>30000000</v>
      </c>
      <c r="I32" s="140">
        <v>800000</v>
      </c>
      <c r="J32" s="171">
        <v>2.6666666666666668E-2</v>
      </c>
      <c r="K32" s="45">
        <v>29200000</v>
      </c>
    </row>
    <row r="33" spans="1:11" x14ac:dyDescent="0.25">
      <c r="A33" s="31" t="s">
        <v>22</v>
      </c>
      <c r="B33" s="167" t="s">
        <v>129</v>
      </c>
      <c r="C33" s="35">
        <v>44070</v>
      </c>
      <c r="D33" s="46">
        <v>7088</v>
      </c>
      <c r="E33" s="203">
        <v>45057</v>
      </c>
      <c r="F33" s="69">
        <v>46260</v>
      </c>
      <c r="G33" s="205">
        <v>3</v>
      </c>
      <c r="H33" s="45">
        <v>115000000</v>
      </c>
      <c r="I33" s="140">
        <v>0</v>
      </c>
      <c r="J33" s="171">
        <v>0</v>
      </c>
      <c r="K33" s="45">
        <v>115000000</v>
      </c>
    </row>
    <row r="34" spans="1:11" x14ac:dyDescent="0.25">
      <c r="A34" s="31" t="s">
        <v>25</v>
      </c>
      <c r="B34" s="202" t="s">
        <v>130</v>
      </c>
      <c r="C34" s="35">
        <v>43906</v>
      </c>
      <c r="D34" s="46">
        <v>7077</v>
      </c>
      <c r="E34" s="203">
        <v>45040</v>
      </c>
      <c r="F34" s="69">
        <v>47232</v>
      </c>
      <c r="G34" s="181">
        <v>6</v>
      </c>
      <c r="H34" s="45">
        <v>45000000</v>
      </c>
      <c r="I34" s="140">
        <v>0</v>
      </c>
      <c r="J34" s="171">
        <v>0</v>
      </c>
      <c r="K34" s="45">
        <v>45000000</v>
      </c>
    </row>
    <row r="35" spans="1:11" x14ac:dyDescent="0.25">
      <c r="A35" s="31" t="s">
        <v>22</v>
      </c>
      <c r="B35" s="264" t="s">
        <v>134</v>
      </c>
      <c r="C35" s="35">
        <v>44685</v>
      </c>
      <c r="D35" s="46">
        <v>7074</v>
      </c>
      <c r="E35" s="203">
        <v>45040</v>
      </c>
      <c r="F35" s="69">
        <v>47232</v>
      </c>
      <c r="G35" s="205">
        <v>6</v>
      </c>
      <c r="H35" s="45">
        <v>105000000</v>
      </c>
      <c r="I35" s="140">
        <v>0</v>
      </c>
      <c r="J35" s="171">
        <v>0</v>
      </c>
      <c r="K35" s="45">
        <v>105000000</v>
      </c>
    </row>
    <row r="36" spans="1:11" x14ac:dyDescent="0.25">
      <c r="A36" s="31" t="s">
        <v>21</v>
      </c>
      <c r="B36" s="264" t="s">
        <v>139</v>
      </c>
      <c r="C36" s="213">
        <v>43921</v>
      </c>
      <c r="D36" s="214">
        <v>7112</v>
      </c>
      <c r="E36" s="174">
        <v>45103</v>
      </c>
      <c r="F36" s="215">
        <v>46930</v>
      </c>
      <c r="G36" s="307">
        <v>5</v>
      </c>
      <c r="H36" s="308">
        <v>30000000</v>
      </c>
      <c r="I36" s="140">
        <v>0</v>
      </c>
      <c r="J36" s="171">
        <v>0</v>
      </c>
      <c r="K36" s="45">
        <v>30000000</v>
      </c>
    </row>
    <row r="37" spans="1:11" x14ac:dyDescent="0.25">
      <c r="A37" s="31" t="s">
        <v>13</v>
      </c>
      <c r="B37" s="264" t="s">
        <v>154</v>
      </c>
      <c r="C37" s="256">
        <v>44426</v>
      </c>
      <c r="D37" s="257">
        <v>7147</v>
      </c>
      <c r="E37" s="258">
        <v>45184</v>
      </c>
      <c r="F37" s="259">
        <v>47376</v>
      </c>
      <c r="G37" s="206">
        <v>5</v>
      </c>
      <c r="H37" s="308">
        <v>70000000</v>
      </c>
      <c r="I37" s="140">
        <v>0</v>
      </c>
      <c r="J37" s="171">
        <v>0</v>
      </c>
      <c r="K37" s="45">
        <v>70000000</v>
      </c>
    </row>
    <row r="38" spans="1:11" x14ac:dyDescent="0.25">
      <c r="A38" s="50"/>
      <c r="B38" s="51" t="s">
        <v>39</v>
      </c>
      <c r="C38" s="219"/>
      <c r="D38" s="52"/>
      <c r="E38" s="52"/>
      <c r="F38" s="52"/>
      <c r="G38" s="220"/>
      <c r="H38" s="53">
        <v>2202000000</v>
      </c>
      <c r="I38" s="53">
        <v>989747006.01999998</v>
      </c>
      <c r="J38" s="5">
        <v>0.44947638783832877</v>
      </c>
      <c r="K38" s="53">
        <v>1212252993.98</v>
      </c>
    </row>
    <row r="39" spans="1:11" x14ac:dyDescent="0.25">
      <c r="A39" s="36"/>
      <c r="B39" s="55"/>
      <c r="C39" s="55"/>
      <c r="D39" s="55"/>
      <c r="E39" s="55"/>
      <c r="F39" s="55"/>
      <c r="G39" s="4"/>
      <c r="H39" s="56"/>
      <c r="I39" s="55"/>
      <c r="J39" s="55"/>
      <c r="K39" s="57"/>
    </row>
    <row r="40" spans="1:11" x14ac:dyDescent="0.25">
      <c r="A40" s="317" t="s">
        <v>14</v>
      </c>
      <c r="B40" s="318" t="s">
        <v>83</v>
      </c>
      <c r="C40" s="319">
        <v>43935</v>
      </c>
      <c r="D40" s="320">
        <v>6524</v>
      </c>
      <c r="E40" s="319">
        <v>43916</v>
      </c>
      <c r="F40" s="319">
        <v>46203</v>
      </c>
      <c r="G40" s="321">
        <v>3</v>
      </c>
      <c r="H40" s="322">
        <v>100000000</v>
      </c>
      <c r="I40" s="322">
        <v>47384115.260000005</v>
      </c>
      <c r="J40" s="323">
        <v>0.47384115260000004</v>
      </c>
      <c r="K40" s="324">
        <v>52615884.739999995</v>
      </c>
    </row>
    <row r="41" spans="1:11" x14ac:dyDescent="0.25">
      <c r="A41" s="59" t="s">
        <v>25</v>
      </c>
      <c r="B41" s="60" t="s">
        <v>84</v>
      </c>
      <c r="C41" s="61">
        <v>43619</v>
      </c>
      <c r="D41" s="62">
        <v>6523</v>
      </c>
      <c r="E41" s="61">
        <v>43916</v>
      </c>
      <c r="F41" s="163">
        <v>45657</v>
      </c>
      <c r="G41" s="182">
        <v>1</v>
      </c>
      <c r="H41" s="63">
        <v>115000000</v>
      </c>
      <c r="I41" s="63">
        <v>48993518.740000002</v>
      </c>
      <c r="J41" s="64">
        <v>0.42603059773913043</v>
      </c>
      <c r="K41" s="65">
        <v>66006481.259999998</v>
      </c>
    </row>
    <row r="42" spans="1:11" x14ac:dyDescent="0.25">
      <c r="A42" s="59" t="s">
        <v>22</v>
      </c>
      <c r="B42" s="60" t="s">
        <v>40</v>
      </c>
      <c r="C42" s="61">
        <v>42626</v>
      </c>
      <c r="D42" s="62">
        <v>6025</v>
      </c>
      <c r="E42" s="61">
        <v>43105</v>
      </c>
      <c r="F42" s="61">
        <v>45473</v>
      </c>
      <c r="G42" s="182" t="s">
        <v>109</v>
      </c>
      <c r="H42" s="63">
        <v>100000000</v>
      </c>
      <c r="I42" s="63">
        <v>41987813.299999997</v>
      </c>
      <c r="J42" s="64">
        <v>0.41987813299999999</v>
      </c>
      <c r="K42" s="65">
        <v>58012186.700000003</v>
      </c>
    </row>
    <row r="43" spans="1:11" x14ac:dyDescent="0.25">
      <c r="A43" s="59" t="s">
        <v>22</v>
      </c>
      <c r="B43" s="60" t="s">
        <v>155</v>
      </c>
      <c r="C43" s="342">
        <v>44985</v>
      </c>
      <c r="D43" s="343">
        <v>7201</v>
      </c>
      <c r="E43" s="342">
        <v>45254</v>
      </c>
      <c r="F43" s="342">
        <v>47116</v>
      </c>
      <c r="G43" s="182">
        <v>4</v>
      </c>
      <c r="H43" s="63">
        <v>105000000</v>
      </c>
      <c r="I43" s="63">
        <v>0</v>
      </c>
      <c r="J43" s="64">
        <v>0</v>
      </c>
      <c r="K43" s="65">
        <v>105000000</v>
      </c>
    </row>
    <row r="44" spans="1:11" x14ac:dyDescent="0.25">
      <c r="A44" s="50"/>
      <c r="B44" s="51" t="s">
        <v>41</v>
      </c>
      <c r="C44" s="52"/>
      <c r="D44" s="52"/>
      <c r="E44" s="52"/>
      <c r="F44" s="52"/>
      <c r="G44" s="3"/>
      <c r="H44" s="53">
        <v>420000000</v>
      </c>
      <c r="I44" s="53">
        <v>138365447.30000001</v>
      </c>
      <c r="J44" s="5">
        <v>0.32944154119047619</v>
      </c>
      <c r="K44" s="53">
        <v>281634552.69999999</v>
      </c>
    </row>
    <row r="45" spans="1:11" x14ac:dyDescent="0.25">
      <c r="A45" s="36"/>
      <c r="B45" s="55"/>
      <c r="C45" s="55"/>
      <c r="D45" s="55"/>
      <c r="E45" s="55"/>
      <c r="F45" s="55"/>
      <c r="G45" s="4"/>
      <c r="H45" s="55"/>
      <c r="I45" s="55"/>
      <c r="J45" s="55"/>
      <c r="K45" s="57"/>
    </row>
    <row r="46" spans="1:11" x14ac:dyDescent="0.25">
      <c r="A46" s="31" t="s">
        <v>13</v>
      </c>
      <c r="B46" s="310" t="s">
        <v>89</v>
      </c>
      <c r="C46" s="69">
        <v>42755</v>
      </c>
      <c r="D46" s="47">
        <v>6023</v>
      </c>
      <c r="E46" s="69">
        <v>43105</v>
      </c>
      <c r="F46" s="69">
        <v>45854</v>
      </c>
      <c r="G46" s="183">
        <v>2</v>
      </c>
      <c r="H46" s="45">
        <v>150000000</v>
      </c>
      <c r="I46" s="45">
        <v>142001129.81</v>
      </c>
      <c r="J46" s="70">
        <v>0.94667419873333336</v>
      </c>
      <c r="K46" s="39">
        <v>7998870.1899999976</v>
      </c>
    </row>
    <row r="47" spans="1:11" x14ac:dyDescent="0.25">
      <c r="A47" s="31" t="s">
        <v>13</v>
      </c>
      <c r="B47" s="310" t="s">
        <v>90</v>
      </c>
      <c r="C47" s="69">
        <v>43095</v>
      </c>
      <c r="D47" s="42">
        <v>6143</v>
      </c>
      <c r="E47" s="69">
        <v>43319</v>
      </c>
      <c r="F47" s="69">
        <v>45455</v>
      </c>
      <c r="G47" s="183" t="s">
        <v>109</v>
      </c>
      <c r="H47" s="45">
        <v>150000000</v>
      </c>
      <c r="I47" s="45">
        <v>112121741.74000001</v>
      </c>
      <c r="J47" s="70">
        <v>0.74747827826666668</v>
      </c>
      <c r="K47" s="39">
        <v>37878258.25999999</v>
      </c>
    </row>
    <row r="48" spans="1:11" x14ac:dyDescent="0.25">
      <c r="A48" s="31" t="s">
        <v>13</v>
      </c>
      <c r="B48" s="310" t="s">
        <v>76</v>
      </c>
      <c r="C48" s="69">
        <v>43404</v>
      </c>
      <c r="D48" s="42">
        <v>6347</v>
      </c>
      <c r="E48" s="69">
        <v>43665</v>
      </c>
      <c r="F48" s="69">
        <v>45861</v>
      </c>
      <c r="G48" s="183">
        <v>2</v>
      </c>
      <c r="H48" s="45">
        <v>170000000</v>
      </c>
      <c r="I48" s="45">
        <v>140495758.61000001</v>
      </c>
      <c r="J48" s="70">
        <v>0.82644563888235301</v>
      </c>
      <c r="K48" s="39">
        <v>29504241.389999986</v>
      </c>
    </row>
    <row r="49" spans="1:11" x14ac:dyDescent="0.25">
      <c r="A49" s="31" t="s">
        <v>13</v>
      </c>
      <c r="B49" s="68" t="s">
        <v>93</v>
      </c>
      <c r="C49" s="69">
        <v>44144</v>
      </c>
      <c r="D49" s="42">
        <v>6876</v>
      </c>
      <c r="E49" s="69">
        <v>44546</v>
      </c>
      <c r="F49" s="69">
        <v>46372</v>
      </c>
      <c r="G49" s="183">
        <v>4</v>
      </c>
      <c r="H49" s="45">
        <v>250000000</v>
      </c>
      <c r="I49" s="45">
        <v>42431179.850000001</v>
      </c>
      <c r="J49" s="70">
        <v>0.1697247194</v>
      </c>
      <c r="K49" s="39">
        <v>207568820.15000001</v>
      </c>
    </row>
    <row r="50" spans="1:11" x14ac:dyDescent="0.25">
      <c r="A50" s="31" t="s">
        <v>22</v>
      </c>
      <c r="B50" s="68" t="s">
        <v>66</v>
      </c>
      <c r="C50" s="69">
        <v>42965</v>
      </c>
      <c r="D50" s="42">
        <v>6237</v>
      </c>
      <c r="E50" s="69">
        <v>43437</v>
      </c>
      <c r="F50" s="69">
        <v>45813</v>
      </c>
      <c r="G50" s="183">
        <v>2</v>
      </c>
      <c r="H50" s="45">
        <v>100000000</v>
      </c>
      <c r="I50" s="45">
        <v>71320056.810000002</v>
      </c>
      <c r="J50" s="70">
        <v>0.71320056809999999</v>
      </c>
      <c r="K50" s="39">
        <v>28679943.189999998</v>
      </c>
    </row>
    <row r="51" spans="1:11" x14ac:dyDescent="0.25">
      <c r="A51" s="31" t="s">
        <v>22</v>
      </c>
      <c r="B51" s="31" t="s">
        <v>67</v>
      </c>
      <c r="C51" s="69">
        <v>42965</v>
      </c>
      <c r="D51" s="42">
        <v>6235</v>
      </c>
      <c r="E51" s="69">
        <v>43427</v>
      </c>
      <c r="F51" s="69">
        <v>46146</v>
      </c>
      <c r="G51" s="183">
        <v>3</v>
      </c>
      <c r="H51" s="45">
        <v>100000000</v>
      </c>
      <c r="I51" s="225">
        <v>69824985</v>
      </c>
      <c r="J51" s="70">
        <v>0.69824984999999995</v>
      </c>
      <c r="K51" s="39">
        <v>30175015</v>
      </c>
    </row>
    <row r="52" spans="1:11" x14ac:dyDescent="0.25">
      <c r="A52" s="31" t="s">
        <v>22</v>
      </c>
      <c r="B52" s="68" t="s">
        <v>42</v>
      </c>
      <c r="C52" s="69">
        <v>41733</v>
      </c>
      <c r="D52" s="47">
        <v>5301</v>
      </c>
      <c r="E52" s="69">
        <v>41941</v>
      </c>
      <c r="F52" s="69">
        <v>45838</v>
      </c>
      <c r="G52" s="183">
        <v>2</v>
      </c>
      <c r="H52" s="45">
        <v>222076000</v>
      </c>
      <c r="I52" s="45">
        <v>195303909.74000001</v>
      </c>
      <c r="J52" s="70">
        <v>0.87944626947531479</v>
      </c>
      <c r="K52" s="39">
        <v>26772090.25999999</v>
      </c>
    </row>
    <row r="53" spans="1:11" x14ac:dyDescent="0.25">
      <c r="A53" s="31" t="s">
        <v>22</v>
      </c>
      <c r="B53" s="68" t="s">
        <v>36</v>
      </c>
      <c r="C53" s="69">
        <v>43224</v>
      </c>
      <c r="D53" s="47">
        <v>6151</v>
      </c>
      <c r="E53" s="69">
        <v>43361</v>
      </c>
      <c r="F53" s="69">
        <v>45920</v>
      </c>
      <c r="G53" s="183">
        <v>2</v>
      </c>
      <c r="H53" s="45">
        <v>400000000</v>
      </c>
      <c r="I53" s="45">
        <v>386295459.92000002</v>
      </c>
      <c r="J53" s="70">
        <v>0.96573864980000002</v>
      </c>
      <c r="K53" s="164">
        <v>13704540.079999983</v>
      </c>
    </row>
    <row r="54" spans="1:11" x14ac:dyDescent="0.25">
      <c r="A54" s="31" t="s">
        <v>22</v>
      </c>
      <c r="B54" s="68" t="s">
        <v>68</v>
      </c>
      <c r="C54" s="71">
        <v>42641</v>
      </c>
      <c r="D54" s="33">
        <v>6024</v>
      </c>
      <c r="E54" s="71">
        <v>43104</v>
      </c>
      <c r="F54" s="71">
        <v>45661</v>
      </c>
      <c r="G54" s="183">
        <v>2</v>
      </c>
      <c r="H54" s="72">
        <v>100000000</v>
      </c>
      <c r="I54" s="72">
        <v>85961196</v>
      </c>
      <c r="J54" s="73">
        <v>0.85961195999999995</v>
      </c>
      <c r="K54" s="39">
        <v>14038804</v>
      </c>
    </row>
    <row r="55" spans="1:11" x14ac:dyDescent="0.25">
      <c r="A55" s="31" t="s">
        <v>22</v>
      </c>
      <c r="B55" s="68" t="s">
        <v>94</v>
      </c>
      <c r="C55" s="71">
        <v>44067</v>
      </c>
      <c r="D55" s="33">
        <v>6684</v>
      </c>
      <c r="E55" s="71">
        <v>44188</v>
      </c>
      <c r="F55" s="71">
        <v>46014</v>
      </c>
      <c r="G55" s="183">
        <v>3</v>
      </c>
      <c r="H55" s="72">
        <v>212000000</v>
      </c>
      <c r="I55" s="72">
        <v>64949680.460000001</v>
      </c>
      <c r="J55" s="73">
        <v>0.30636641726415093</v>
      </c>
      <c r="K55" s="39">
        <v>147050319.53999999</v>
      </c>
    </row>
    <row r="56" spans="1:11" x14ac:dyDescent="0.25">
      <c r="A56" s="31" t="s">
        <v>22</v>
      </c>
      <c r="B56" s="68" t="s">
        <v>99</v>
      </c>
      <c r="C56" s="71">
        <v>43893</v>
      </c>
      <c r="D56" s="33">
        <v>6897</v>
      </c>
      <c r="E56" s="71">
        <v>44652</v>
      </c>
      <c r="F56" s="71">
        <v>46815</v>
      </c>
      <c r="G56" s="207">
        <v>5</v>
      </c>
      <c r="H56" s="72">
        <v>100000000</v>
      </c>
      <c r="I56" s="72">
        <v>10331558</v>
      </c>
      <c r="J56" s="73">
        <v>0.10331558</v>
      </c>
      <c r="K56" s="39">
        <v>89668442</v>
      </c>
    </row>
    <row r="57" spans="1:11" x14ac:dyDescent="0.25">
      <c r="A57" s="31" t="s">
        <v>22</v>
      </c>
      <c r="B57" s="68" t="s">
        <v>140</v>
      </c>
      <c r="C57" s="233">
        <v>44061</v>
      </c>
      <c r="D57" s="33">
        <v>7124</v>
      </c>
      <c r="E57" s="71">
        <v>45114</v>
      </c>
      <c r="F57" s="71">
        <v>45887</v>
      </c>
      <c r="G57" s="183">
        <v>2</v>
      </c>
      <c r="H57" s="72">
        <v>52292000</v>
      </c>
      <c r="I57" s="72">
        <v>0</v>
      </c>
      <c r="J57" s="73">
        <v>0</v>
      </c>
      <c r="K57" s="39">
        <v>52292000</v>
      </c>
    </row>
    <row r="58" spans="1:11" x14ac:dyDescent="0.25">
      <c r="A58" s="31" t="s">
        <v>22</v>
      </c>
      <c r="B58" s="68" t="s">
        <v>156</v>
      </c>
      <c r="C58" s="75">
        <v>45050</v>
      </c>
      <c r="D58" s="341">
        <v>7182</v>
      </c>
      <c r="E58" s="75">
        <v>45217</v>
      </c>
      <c r="F58" s="75">
        <v>47073</v>
      </c>
      <c r="G58" s="339">
        <v>4</v>
      </c>
      <c r="H58" s="72">
        <v>160000000</v>
      </c>
      <c r="I58" s="72">
        <v>0</v>
      </c>
      <c r="J58" s="73">
        <v>0</v>
      </c>
      <c r="K58" s="39">
        <v>160000000</v>
      </c>
    </row>
    <row r="59" spans="1:11" x14ac:dyDescent="0.25">
      <c r="A59" s="50"/>
      <c r="B59" s="51" t="s">
        <v>43</v>
      </c>
      <c r="C59" s="219"/>
      <c r="D59" s="52"/>
      <c r="E59" s="52"/>
      <c r="F59" s="52"/>
      <c r="G59" s="220"/>
      <c r="H59" s="53">
        <v>2166368000</v>
      </c>
      <c r="I59" s="53">
        <v>1321036655.9400001</v>
      </c>
      <c r="J59" s="5">
        <v>0.60979328347723016</v>
      </c>
      <c r="K59" s="53">
        <v>845331344.05999994</v>
      </c>
    </row>
    <row r="60" spans="1:11" x14ac:dyDescent="0.25">
      <c r="A60" s="36"/>
      <c r="B60" s="55"/>
      <c r="C60" s="55"/>
      <c r="D60" s="55"/>
      <c r="E60" s="55"/>
      <c r="F60" s="55"/>
      <c r="G60" s="4"/>
      <c r="H60" s="55"/>
      <c r="I60" s="55"/>
      <c r="J60" s="57"/>
      <c r="K60" s="57"/>
    </row>
    <row r="61" spans="1:11" x14ac:dyDescent="0.25">
      <c r="A61" s="31" t="s">
        <v>22</v>
      </c>
      <c r="B61" s="68" t="s">
        <v>67</v>
      </c>
      <c r="C61" s="71">
        <v>42975</v>
      </c>
      <c r="D61" s="36">
        <v>6235</v>
      </c>
      <c r="E61" s="71">
        <v>43427</v>
      </c>
      <c r="F61" s="71">
        <v>46005</v>
      </c>
      <c r="G61" s="184">
        <v>3</v>
      </c>
      <c r="H61" s="72">
        <v>42857143</v>
      </c>
      <c r="I61" s="72">
        <v>31741093.880000003</v>
      </c>
      <c r="J61" s="221">
        <v>0.74062552139791504</v>
      </c>
      <c r="K61" s="39">
        <v>11116049.119999997</v>
      </c>
    </row>
    <row r="62" spans="1:11" x14ac:dyDescent="0.25">
      <c r="A62" s="31" t="s">
        <v>22</v>
      </c>
      <c r="B62" s="68" t="s">
        <v>66</v>
      </c>
      <c r="C62" s="71">
        <v>42975</v>
      </c>
      <c r="D62" s="36">
        <v>6237</v>
      </c>
      <c r="E62" s="71">
        <v>43437</v>
      </c>
      <c r="F62" s="71">
        <v>45640</v>
      </c>
      <c r="G62" s="185">
        <v>1</v>
      </c>
      <c r="H62" s="72">
        <v>42911000</v>
      </c>
      <c r="I62" s="72">
        <v>29946256.420000002</v>
      </c>
      <c r="J62" s="73">
        <v>0.69786899443033257</v>
      </c>
      <c r="K62" s="39">
        <v>12964743.579999998</v>
      </c>
    </row>
    <row r="63" spans="1:11" x14ac:dyDescent="0.25">
      <c r="A63" s="31" t="s">
        <v>22</v>
      </c>
      <c r="B63" s="68" t="s">
        <v>46</v>
      </c>
      <c r="C63" s="71">
        <v>42160</v>
      </c>
      <c r="D63" s="36">
        <v>5600</v>
      </c>
      <c r="E63" s="71">
        <v>42506</v>
      </c>
      <c r="F63" s="71">
        <v>45465</v>
      </c>
      <c r="G63" s="184" t="s">
        <v>109</v>
      </c>
      <c r="H63" s="72">
        <v>140000000</v>
      </c>
      <c r="I63" s="72">
        <v>138487576.93000001</v>
      </c>
      <c r="J63" s="73">
        <v>0.98919697807142859</v>
      </c>
      <c r="K63" s="39">
        <v>1512423.0699999928</v>
      </c>
    </row>
    <row r="64" spans="1:11" x14ac:dyDescent="0.25">
      <c r="A64" s="31" t="s">
        <v>22</v>
      </c>
      <c r="B64" s="68" t="s">
        <v>68</v>
      </c>
      <c r="C64" s="71">
        <v>42640</v>
      </c>
      <c r="D64" s="36">
        <v>6024</v>
      </c>
      <c r="E64" s="71">
        <v>43104</v>
      </c>
      <c r="F64" s="71">
        <v>45334</v>
      </c>
      <c r="G64" s="184" t="s">
        <v>127</v>
      </c>
      <c r="H64" s="72">
        <v>42750000</v>
      </c>
      <c r="I64" s="72">
        <v>32297630.579999998</v>
      </c>
      <c r="J64" s="73">
        <v>0.75550013052631571</v>
      </c>
      <c r="K64" s="72">
        <v>10452369.420000002</v>
      </c>
    </row>
    <row r="65" spans="1:11" x14ac:dyDescent="0.25">
      <c r="A65" s="31" t="s">
        <v>22</v>
      </c>
      <c r="B65" s="68" t="s">
        <v>100</v>
      </c>
      <c r="C65" s="71">
        <v>44516</v>
      </c>
      <c r="D65" s="36">
        <v>6898</v>
      </c>
      <c r="E65" s="71">
        <v>44652</v>
      </c>
      <c r="F65" s="71">
        <v>47073</v>
      </c>
      <c r="G65" s="184">
        <v>6</v>
      </c>
      <c r="H65" s="72">
        <v>354245764</v>
      </c>
      <c r="I65" s="72">
        <v>15170244.52</v>
      </c>
      <c r="J65" s="73">
        <v>4.2824067530698826E-2</v>
      </c>
      <c r="K65" s="72">
        <v>339075519.48000002</v>
      </c>
    </row>
    <row r="66" spans="1:11" x14ac:dyDescent="0.25">
      <c r="A66" s="31" t="s">
        <v>13</v>
      </c>
      <c r="B66" s="68" t="s">
        <v>80</v>
      </c>
      <c r="C66" s="71">
        <v>43606</v>
      </c>
      <c r="D66" s="36">
        <v>6493</v>
      </c>
      <c r="E66" s="71">
        <v>43832</v>
      </c>
      <c r="F66" s="71">
        <v>45838</v>
      </c>
      <c r="G66" s="184">
        <v>2</v>
      </c>
      <c r="H66" s="72">
        <v>70000000</v>
      </c>
      <c r="I66" s="72">
        <v>62646539.07</v>
      </c>
      <c r="J66" s="73">
        <v>0.89495055814285718</v>
      </c>
      <c r="K66" s="72">
        <v>7353460.9299999997</v>
      </c>
    </row>
    <row r="67" spans="1:11" x14ac:dyDescent="0.25">
      <c r="A67" s="192" t="s">
        <v>13</v>
      </c>
      <c r="B67" s="68" t="s">
        <v>157</v>
      </c>
      <c r="C67" s="233">
        <v>44995</v>
      </c>
      <c r="D67" s="54">
        <v>7153</v>
      </c>
      <c r="E67" s="233">
        <v>45184</v>
      </c>
      <c r="F67" s="233">
        <v>46645</v>
      </c>
      <c r="G67" s="302">
        <v>3</v>
      </c>
      <c r="H67" s="303">
        <v>45000000</v>
      </c>
      <c r="I67" s="303">
        <v>0</v>
      </c>
      <c r="J67" s="304">
        <v>0</v>
      </c>
      <c r="K67" s="72">
        <v>45000000</v>
      </c>
    </row>
    <row r="68" spans="1:11" x14ac:dyDescent="0.25">
      <c r="A68" s="192" t="s">
        <v>22</v>
      </c>
      <c r="B68" s="68" t="s">
        <v>141</v>
      </c>
      <c r="C68" s="233">
        <v>43948</v>
      </c>
      <c r="D68" s="54">
        <v>7119</v>
      </c>
      <c r="E68" s="233">
        <v>45113</v>
      </c>
      <c r="F68" s="233">
        <v>46870</v>
      </c>
      <c r="G68" s="302">
        <v>5</v>
      </c>
      <c r="H68" s="303">
        <v>220000000</v>
      </c>
      <c r="I68" s="303">
        <v>0</v>
      </c>
      <c r="J68" s="304">
        <v>0</v>
      </c>
      <c r="K68" s="76">
        <v>220000000</v>
      </c>
    </row>
    <row r="69" spans="1:11" x14ac:dyDescent="0.25">
      <c r="A69" s="50"/>
      <c r="B69" s="51" t="s">
        <v>44</v>
      </c>
      <c r="C69" s="52"/>
      <c r="D69" s="52"/>
      <c r="E69" s="52"/>
      <c r="F69" s="52"/>
      <c r="G69" s="3"/>
      <c r="H69" s="305">
        <v>957763907</v>
      </c>
      <c r="I69" s="305">
        <v>310289341.39999998</v>
      </c>
      <c r="J69" s="306">
        <v>0.32397268171434651</v>
      </c>
      <c r="K69" s="305">
        <v>647474565.60000002</v>
      </c>
    </row>
    <row r="70" spans="1:11" x14ac:dyDescent="0.25">
      <c r="A70" s="36"/>
      <c r="B70" s="81"/>
      <c r="C70" s="82"/>
      <c r="D70" s="82"/>
      <c r="E70" s="82"/>
      <c r="F70" s="82"/>
      <c r="G70" s="8"/>
      <c r="H70" s="83"/>
      <c r="I70" s="83"/>
      <c r="J70" s="9"/>
      <c r="K70" s="83"/>
    </row>
    <row r="71" spans="1:11" x14ac:dyDescent="0.25">
      <c r="A71" s="31" t="s">
        <v>14</v>
      </c>
      <c r="B71" s="84" t="s">
        <v>69</v>
      </c>
      <c r="C71" s="71">
        <v>42649</v>
      </c>
      <c r="D71" s="36">
        <v>6215</v>
      </c>
      <c r="E71" s="71">
        <v>43404</v>
      </c>
      <c r="F71" s="71">
        <v>45838</v>
      </c>
      <c r="G71" s="184">
        <v>2</v>
      </c>
      <c r="H71" s="140">
        <v>17239380</v>
      </c>
      <c r="I71" s="141">
        <v>5515814.7070699995</v>
      </c>
      <c r="J71" s="43">
        <v>0.31995435491705615</v>
      </c>
      <c r="K71" s="38">
        <v>11723565.29293</v>
      </c>
    </row>
    <row r="72" spans="1:11" x14ac:dyDescent="0.25">
      <c r="A72" s="31" t="s">
        <v>14</v>
      </c>
      <c r="B72" s="85" t="s">
        <v>70</v>
      </c>
      <c r="C72" s="75">
        <v>43095</v>
      </c>
      <c r="D72" s="50">
        <v>6216</v>
      </c>
      <c r="E72" s="75">
        <v>43404</v>
      </c>
      <c r="F72" s="75">
        <v>45473</v>
      </c>
      <c r="G72" s="186" t="s">
        <v>109</v>
      </c>
      <c r="H72" s="142">
        <v>10000000</v>
      </c>
      <c r="I72" s="143">
        <v>6446226.4299999997</v>
      </c>
      <c r="J72" s="144">
        <v>0.64462264299999994</v>
      </c>
      <c r="K72" s="145">
        <v>3553773.5700000003</v>
      </c>
    </row>
    <row r="73" spans="1:11" x14ac:dyDescent="0.25">
      <c r="A73" s="50"/>
      <c r="B73" s="78" t="s">
        <v>45</v>
      </c>
      <c r="C73" s="79"/>
      <c r="D73" s="79"/>
      <c r="E73" s="79"/>
      <c r="F73" s="86"/>
      <c r="G73" s="6"/>
      <c r="H73" s="112">
        <v>27239380</v>
      </c>
      <c r="I73" s="112">
        <v>11962041.13707</v>
      </c>
      <c r="J73" s="146">
        <v>0.43914513241747793</v>
      </c>
      <c r="K73" s="112">
        <v>15277338.86293</v>
      </c>
    </row>
    <row r="74" spans="1:11" x14ac:dyDescent="0.25">
      <c r="A74" s="31"/>
      <c r="B74" s="90"/>
      <c r="C74" s="200"/>
      <c r="D74" s="200"/>
      <c r="E74" s="200"/>
      <c r="F74" s="200"/>
      <c r="G74" s="193"/>
      <c r="H74" s="194"/>
      <c r="I74" s="194"/>
      <c r="J74" s="195"/>
      <c r="K74" s="194"/>
    </row>
    <row r="75" spans="1:11" x14ac:dyDescent="0.25">
      <c r="A75" s="31" t="s">
        <v>13</v>
      </c>
      <c r="B75" s="196" t="s">
        <v>48</v>
      </c>
      <c r="C75" s="199">
        <v>43075</v>
      </c>
      <c r="D75" s="201">
        <v>6143</v>
      </c>
      <c r="E75" s="199">
        <v>43105</v>
      </c>
      <c r="F75" s="69">
        <v>45657</v>
      </c>
      <c r="G75" s="197">
        <v>1</v>
      </c>
      <c r="H75" s="162">
        <v>21600000</v>
      </c>
      <c r="I75" s="38">
        <v>12127065.02</v>
      </c>
      <c r="J75" s="198">
        <v>0.56143819537037032</v>
      </c>
      <c r="K75" s="38">
        <v>9472934.9800000004</v>
      </c>
    </row>
    <row r="76" spans="1:11" x14ac:dyDescent="0.25">
      <c r="A76" s="36" t="s">
        <v>13</v>
      </c>
      <c r="B76" s="196" t="s">
        <v>96</v>
      </c>
      <c r="C76" s="71">
        <v>42786</v>
      </c>
      <c r="D76" s="33">
        <v>6023</v>
      </c>
      <c r="E76" s="71">
        <v>43105</v>
      </c>
      <c r="F76" s="71">
        <v>45657</v>
      </c>
      <c r="G76" s="208">
        <v>1</v>
      </c>
      <c r="H76" s="65">
        <v>10400000</v>
      </c>
      <c r="I76" s="39">
        <v>1517696.99</v>
      </c>
      <c r="J76" s="10">
        <v>0.1459324028846154</v>
      </c>
      <c r="K76" s="39">
        <v>8882303.0099999998</v>
      </c>
    </row>
    <row r="77" spans="1:11" x14ac:dyDescent="0.25">
      <c r="A77" s="31" t="s">
        <v>22</v>
      </c>
      <c r="B77" s="32" t="s">
        <v>46</v>
      </c>
      <c r="C77" s="71">
        <v>42288</v>
      </c>
      <c r="D77" s="36">
        <v>5600</v>
      </c>
      <c r="E77" s="71">
        <v>42506</v>
      </c>
      <c r="F77" s="37">
        <v>45473</v>
      </c>
      <c r="G77" s="232" t="s">
        <v>109</v>
      </c>
      <c r="H77" s="39">
        <v>43364000</v>
      </c>
      <c r="I77" s="39">
        <v>37321748.18</v>
      </c>
      <c r="J77" s="10">
        <v>0.86066202794945112</v>
      </c>
      <c r="K77" s="39">
        <v>6042251.8200000003</v>
      </c>
    </row>
    <row r="78" spans="1:11" x14ac:dyDescent="0.25">
      <c r="A78" s="50"/>
      <c r="B78" s="51" t="s">
        <v>47</v>
      </c>
      <c r="C78" s="219"/>
      <c r="D78" s="52"/>
      <c r="E78" s="52"/>
      <c r="F78" s="166"/>
      <c r="G78" s="165"/>
      <c r="H78" s="53">
        <v>75364000</v>
      </c>
      <c r="I78" s="53">
        <v>50966510.189999998</v>
      </c>
      <c r="J78" s="5">
        <v>0.67627129916140327</v>
      </c>
      <c r="K78" s="53">
        <v>24397489.810000002</v>
      </c>
    </row>
    <row r="79" spans="1:11" x14ac:dyDescent="0.25">
      <c r="A79" s="31"/>
      <c r="B79" s="90"/>
      <c r="C79" s="32"/>
      <c r="D79" s="32"/>
      <c r="E79" s="151"/>
      <c r="F79" s="29"/>
      <c r="G79" s="149"/>
      <c r="H79" s="152"/>
      <c r="I79" s="152"/>
      <c r="J79" s="150"/>
      <c r="K79" s="152"/>
    </row>
    <row r="80" spans="1:11" x14ac:dyDescent="0.25">
      <c r="A80" s="31" t="s">
        <v>13</v>
      </c>
      <c r="B80" s="32" t="s">
        <v>48</v>
      </c>
      <c r="C80" s="69">
        <v>43075</v>
      </c>
      <c r="D80" s="34">
        <v>6143</v>
      </c>
      <c r="E80" s="71">
        <v>43319</v>
      </c>
      <c r="F80" s="35">
        <v>45273</v>
      </c>
      <c r="G80" s="185" t="s">
        <v>106</v>
      </c>
      <c r="H80" s="39">
        <v>94000000</v>
      </c>
      <c r="I80" s="39">
        <v>44454323.239999995</v>
      </c>
      <c r="J80" s="10">
        <v>0.47291833234042546</v>
      </c>
      <c r="K80" s="39">
        <v>49545676.760000005</v>
      </c>
    </row>
    <row r="81" spans="1:11" x14ac:dyDescent="0.25">
      <c r="A81" s="36"/>
      <c r="B81" s="51" t="s">
        <v>49</v>
      </c>
      <c r="C81" s="219"/>
      <c r="D81" s="52"/>
      <c r="E81" s="52"/>
      <c r="F81" s="89"/>
      <c r="G81" s="242"/>
      <c r="H81" s="240">
        <v>94000000</v>
      </c>
      <c r="I81" s="240">
        <v>44454323.239999995</v>
      </c>
      <c r="J81" s="241">
        <v>0.47291833234042546</v>
      </c>
      <c r="K81" s="243">
        <v>49545676.760000005</v>
      </c>
    </row>
    <row r="82" spans="1:11" x14ac:dyDescent="0.25">
      <c r="A82" s="253"/>
      <c r="B82" s="248"/>
      <c r="C82" s="251"/>
      <c r="D82" s="251"/>
      <c r="E82" s="251"/>
      <c r="F82" s="252"/>
      <c r="G82" s="247"/>
      <c r="H82" s="246"/>
      <c r="I82" s="244"/>
      <c r="J82" s="245"/>
      <c r="K82" s="244"/>
    </row>
    <row r="83" spans="1:11" x14ac:dyDescent="0.25">
      <c r="A83" s="92"/>
      <c r="B83" s="93"/>
      <c r="C83" s="94"/>
      <c r="D83" s="95"/>
      <c r="E83" s="94"/>
      <c r="F83" s="94"/>
      <c r="G83" s="13"/>
      <c r="H83" s="96"/>
      <c r="I83" s="97"/>
      <c r="J83" s="98"/>
      <c r="K83" s="96"/>
    </row>
    <row r="84" spans="1:11" x14ac:dyDescent="0.25">
      <c r="A84" s="100"/>
      <c r="B84" s="100"/>
      <c r="C84" s="101"/>
      <c r="D84" s="101"/>
      <c r="E84" s="100"/>
      <c r="F84" s="100"/>
      <c r="G84" s="14"/>
      <c r="H84" s="102">
        <v>5942735287</v>
      </c>
      <c r="I84" s="102">
        <v>2866821325.2270703</v>
      </c>
      <c r="J84" s="15">
        <v>0.48240771072175648</v>
      </c>
      <c r="K84" s="102">
        <v>3075913961.7729297</v>
      </c>
    </row>
    <row r="85" spans="1:11" x14ac:dyDescent="0.25">
      <c r="A85" s="104"/>
      <c r="B85" s="104"/>
      <c r="C85" s="105"/>
      <c r="D85" s="105"/>
      <c r="E85" s="104"/>
      <c r="F85" s="104"/>
      <c r="G85" s="16"/>
      <c r="H85" s="106"/>
      <c r="I85" s="107"/>
      <c r="J85" s="108"/>
      <c r="K85" s="106"/>
    </row>
    <row r="86" spans="1:11" x14ac:dyDescent="0.25">
      <c r="A86" s="21"/>
      <c r="B86" s="20"/>
      <c r="C86" s="20"/>
      <c r="D86" s="20"/>
      <c r="E86" s="20"/>
      <c r="F86" s="20"/>
      <c r="H86" s="27"/>
      <c r="I86" s="27"/>
      <c r="J86" s="27"/>
      <c r="K86" s="27"/>
    </row>
    <row r="87" spans="1:11" ht="18.75" x14ac:dyDescent="0.3">
      <c r="A87" s="329"/>
      <c r="B87" s="329"/>
      <c r="C87" s="329"/>
      <c r="D87" s="329"/>
      <c r="E87" s="329" t="s">
        <v>51</v>
      </c>
      <c r="F87" s="329"/>
      <c r="G87" s="329"/>
      <c r="H87" s="329"/>
      <c r="I87" s="329"/>
      <c r="J87" s="329"/>
      <c r="K87" s="329"/>
    </row>
    <row r="88" spans="1:11" ht="18.75" x14ac:dyDescent="0.3">
      <c r="A88" s="330"/>
      <c r="B88" s="330"/>
      <c r="C88" s="330"/>
      <c r="D88" s="330"/>
      <c r="E88" s="330" t="s">
        <v>74</v>
      </c>
      <c r="F88" s="330"/>
      <c r="G88" s="330"/>
      <c r="H88" s="330"/>
      <c r="I88" s="330"/>
      <c r="J88" s="330"/>
      <c r="K88" s="330"/>
    </row>
    <row r="89" spans="1:11" x14ac:dyDescent="0.25">
      <c r="A89" s="21"/>
      <c r="B89" s="20"/>
      <c r="C89" s="20"/>
      <c r="D89" s="20"/>
      <c r="E89" s="20"/>
      <c r="F89" s="20"/>
      <c r="H89" s="20"/>
      <c r="I89" s="20"/>
      <c r="J89" s="20"/>
      <c r="K89" s="20"/>
    </row>
    <row r="90" spans="1:11" x14ac:dyDescent="0.25">
      <c r="A90" s="380" t="s">
        <v>2</v>
      </c>
      <c r="B90" s="382" t="s">
        <v>3</v>
      </c>
      <c r="C90" s="384" t="s">
        <v>4</v>
      </c>
      <c r="D90" s="386" t="s">
        <v>5</v>
      </c>
      <c r="E90" s="387"/>
      <c r="F90" s="384" t="s">
        <v>6</v>
      </c>
      <c r="G90" s="388" t="s">
        <v>71</v>
      </c>
      <c r="H90" s="390" t="s">
        <v>72</v>
      </c>
      <c r="I90" s="392" t="s">
        <v>81</v>
      </c>
      <c r="J90" s="393"/>
      <c r="K90" s="375" t="s">
        <v>7</v>
      </c>
    </row>
    <row r="91" spans="1:11" x14ac:dyDescent="0.25">
      <c r="A91" s="381" t="s">
        <v>2</v>
      </c>
      <c r="B91" s="394"/>
      <c r="C91" s="385"/>
      <c r="D91" s="25" t="s">
        <v>9</v>
      </c>
      <c r="E91" s="26" t="s">
        <v>10</v>
      </c>
      <c r="F91" s="385" t="s">
        <v>52</v>
      </c>
      <c r="G91" s="389"/>
      <c r="H91" s="391" t="s">
        <v>73</v>
      </c>
      <c r="I91" s="26" t="s">
        <v>8</v>
      </c>
      <c r="J91" s="26" t="s">
        <v>11</v>
      </c>
      <c r="K91" s="376"/>
    </row>
    <row r="92" spans="1:11" x14ac:dyDescent="0.25">
      <c r="A92" s="36"/>
      <c r="B92" s="81"/>
      <c r="C92" s="82"/>
      <c r="D92" s="82"/>
      <c r="E92" s="82"/>
      <c r="F92" s="82"/>
      <c r="G92" s="8"/>
      <c r="H92" s="83"/>
      <c r="I92" s="83"/>
      <c r="J92" s="9"/>
      <c r="K92" s="83"/>
    </row>
    <row r="93" spans="1:11" x14ac:dyDescent="0.25">
      <c r="A93" s="31" t="s">
        <v>27</v>
      </c>
      <c r="B93" s="32" t="s">
        <v>37</v>
      </c>
      <c r="C93" s="71">
        <v>42934</v>
      </c>
      <c r="D93" s="44">
        <v>6144</v>
      </c>
      <c r="E93" s="71">
        <v>43335</v>
      </c>
      <c r="F93" s="71">
        <v>45492</v>
      </c>
      <c r="G93" s="184" t="s">
        <v>126</v>
      </c>
      <c r="H93" s="72">
        <v>20000000</v>
      </c>
      <c r="I93" s="72">
        <v>13056241.609999999</v>
      </c>
      <c r="J93" s="10">
        <v>0.56034552049999997</v>
      </c>
      <c r="K93" s="39">
        <v>6943758.3899999997</v>
      </c>
    </row>
    <row r="94" spans="1:11" x14ac:dyDescent="0.25">
      <c r="A94" s="31" t="s">
        <v>22</v>
      </c>
      <c r="B94" s="32" t="s">
        <v>34</v>
      </c>
      <c r="C94" s="71">
        <v>42164</v>
      </c>
      <c r="D94" s="33">
        <v>5519</v>
      </c>
      <c r="E94" s="71">
        <v>42333</v>
      </c>
      <c r="F94" s="71">
        <v>45260</v>
      </c>
      <c r="G94" s="184" t="s">
        <v>125</v>
      </c>
      <c r="H94" s="72">
        <v>25000000</v>
      </c>
      <c r="I94" s="72">
        <v>23869617</v>
      </c>
      <c r="J94" s="10">
        <v>0.95478468000000005</v>
      </c>
      <c r="K94" s="39">
        <v>1130383</v>
      </c>
    </row>
    <row r="95" spans="1:11" x14ac:dyDescent="0.25">
      <c r="A95" s="50"/>
      <c r="B95" s="51" t="s">
        <v>53</v>
      </c>
      <c r="C95" s="52"/>
      <c r="D95" s="52"/>
      <c r="E95" s="52"/>
      <c r="F95" s="89"/>
      <c r="G95" s="3"/>
      <c r="H95" s="53">
        <v>45000000</v>
      </c>
      <c r="I95" s="53">
        <v>36925858.609999999</v>
      </c>
      <c r="J95" s="5">
        <v>0.33406216580952375</v>
      </c>
      <c r="K95" s="53">
        <v>8074141.3900000006</v>
      </c>
    </row>
    <row r="96" spans="1:11" x14ac:dyDescent="0.25">
      <c r="A96" s="54"/>
      <c r="B96" s="274"/>
      <c r="C96" s="275"/>
      <c r="D96" s="275"/>
      <c r="E96" s="275"/>
      <c r="F96" s="252"/>
      <c r="G96" s="276"/>
      <c r="H96" s="277"/>
      <c r="I96" s="277"/>
      <c r="J96" s="278"/>
      <c r="K96" s="244"/>
    </row>
    <row r="97" spans="1:11" x14ac:dyDescent="0.25">
      <c r="A97" s="31" t="s">
        <v>22</v>
      </c>
      <c r="B97" s="272" t="s">
        <v>134</v>
      </c>
      <c r="C97" s="222">
        <v>44707</v>
      </c>
      <c r="D97" s="223">
        <v>7074</v>
      </c>
      <c r="E97" s="222">
        <v>45040</v>
      </c>
      <c r="F97" s="75">
        <v>47232</v>
      </c>
      <c r="G97" s="186">
        <v>6</v>
      </c>
      <c r="H97" s="76">
        <v>60000000</v>
      </c>
      <c r="I97" s="76">
        <v>0</v>
      </c>
      <c r="J97" s="11">
        <v>0</v>
      </c>
      <c r="K97" s="49">
        <v>60000000</v>
      </c>
    </row>
    <row r="98" spans="1:11" x14ac:dyDescent="0.25">
      <c r="A98" s="50"/>
      <c r="B98" s="78" t="s">
        <v>138</v>
      </c>
      <c r="C98" s="219"/>
      <c r="D98" s="52"/>
      <c r="E98" s="52"/>
      <c r="F98" s="89"/>
      <c r="G98" s="165"/>
      <c r="H98" s="53">
        <v>60000000</v>
      </c>
      <c r="I98" s="53">
        <v>0</v>
      </c>
      <c r="J98" s="5">
        <v>0</v>
      </c>
      <c r="K98" s="53">
        <v>60000000</v>
      </c>
    </row>
    <row r="99" spans="1:11" x14ac:dyDescent="0.25">
      <c r="A99" s="36"/>
      <c r="B99" s="273"/>
      <c r="C99" s="251"/>
      <c r="D99" s="275"/>
      <c r="E99" s="275"/>
      <c r="F99" s="252"/>
      <c r="G99" s="285"/>
      <c r="H99" s="244"/>
      <c r="I99" s="244"/>
      <c r="J99" s="245"/>
      <c r="K99" s="279"/>
    </row>
    <row r="100" spans="1:11" x14ac:dyDescent="0.25">
      <c r="A100" s="36" t="s">
        <v>22</v>
      </c>
      <c r="B100" s="238" t="s">
        <v>129</v>
      </c>
      <c r="C100" s="239">
        <v>44070</v>
      </c>
      <c r="D100" s="249">
        <v>7088</v>
      </c>
      <c r="E100" s="250">
        <v>45057</v>
      </c>
      <c r="F100" s="250">
        <v>46261</v>
      </c>
      <c r="G100" s="208">
        <v>3</v>
      </c>
      <c r="H100" s="260">
        <v>61547795.604691923</v>
      </c>
      <c r="I100" s="260">
        <v>0</v>
      </c>
      <c r="J100" s="261">
        <v>0</v>
      </c>
      <c r="K100" s="260">
        <v>61547795.604691923</v>
      </c>
    </row>
    <row r="101" spans="1:11" x14ac:dyDescent="0.25">
      <c r="A101" s="36" t="s">
        <v>13</v>
      </c>
      <c r="B101" s="238" t="s">
        <v>154</v>
      </c>
      <c r="C101" s="344">
        <v>44426</v>
      </c>
      <c r="D101" s="345">
        <v>7147</v>
      </c>
      <c r="E101" s="346">
        <v>45184</v>
      </c>
      <c r="F101" s="346">
        <v>47376</v>
      </c>
      <c r="G101" s="340">
        <v>5</v>
      </c>
      <c r="H101" s="260">
        <v>62653363.893757582</v>
      </c>
      <c r="I101" s="260">
        <v>0</v>
      </c>
      <c r="J101" s="261">
        <v>0</v>
      </c>
      <c r="K101" s="260">
        <v>62653363.893757582</v>
      </c>
    </row>
    <row r="102" spans="1:11" x14ac:dyDescent="0.25">
      <c r="A102" s="36"/>
      <c r="B102" s="331" t="s">
        <v>131</v>
      </c>
      <c r="C102" s="347"/>
      <c r="D102" s="371"/>
      <c r="E102" s="371"/>
      <c r="F102" s="371"/>
      <c r="G102" s="334"/>
      <c r="H102" s="335">
        <v>124201159.4984495</v>
      </c>
      <c r="I102" s="336">
        <v>0</v>
      </c>
      <c r="J102" s="336">
        <v>0</v>
      </c>
      <c r="K102" s="335">
        <v>124201159.4984495</v>
      </c>
    </row>
    <row r="103" spans="1:11" s="271" customFormat="1" x14ac:dyDescent="0.25">
      <c r="A103" s="348"/>
      <c r="B103" s="350"/>
      <c r="C103" s="352"/>
      <c r="D103" s="352"/>
      <c r="E103" s="352"/>
      <c r="F103" s="352"/>
      <c r="G103" s="372"/>
      <c r="H103" s="349"/>
      <c r="I103" s="369"/>
      <c r="J103" s="369"/>
      <c r="K103" s="349"/>
    </row>
    <row r="104" spans="1:11" x14ac:dyDescent="0.25">
      <c r="A104" s="348" t="s">
        <v>13</v>
      </c>
      <c r="B104" s="361" t="s">
        <v>157</v>
      </c>
      <c r="C104" s="362">
        <v>44924</v>
      </c>
      <c r="D104" s="363">
        <v>7153</v>
      </c>
      <c r="E104" s="362">
        <v>45184</v>
      </c>
      <c r="F104" s="362">
        <v>45915</v>
      </c>
      <c r="G104" s="364">
        <v>2</v>
      </c>
      <c r="H104" s="365">
        <v>75000000</v>
      </c>
      <c r="I104" s="366">
        <v>0</v>
      </c>
      <c r="J104" s="367">
        <v>0</v>
      </c>
      <c r="K104" s="351">
        <v>75000000</v>
      </c>
    </row>
    <row r="105" spans="1:11" x14ac:dyDescent="0.25">
      <c r="A105" s="368"/>
      <c r="B105" s="357" t="s">
        <v>159</v>
      </c>
      <c r="C105" s="358"/>
      <c r="D105" s="358"/>
      <c r="E105" s="358"/>
      <c r="F105" s="358"/>
      <c r="G105" s="359"/>
      <c r="H105" s="360">
        <v>75000000</v>
      </c>
      <c r="I105" s="357">
        <v>0</v>
      </c>
      <c r="J105" s="357">
        <v>0</v>
      </c>
      <c r="K105" s="360">
        <v>75000000</v>
      </c>
    </row>
    <row r="106" spans="1:11" x14ac:dyDescent="0.25">
      <c r="A106" s="348"/>
      <c r="B106" s="353"/>
      <c r="C106" s="354"/>
      <c r="D106" s="354"/>
      <c r="E106" s="354"/>
      <c r="F106" s="354"/>
      <c r="G106" s="355"/>
      <c r="H106" s="356"/>
      <c r="I106" s="370"/>
      <c r="J106" s="370"/>
      <c r="K106" s="356"/>
    </row>
    <row r="107" spans="1:11" x14ac:dyDescent="0.25">
      <c r="A107" s="100"/>
      <c r="B107" s="100"/>
      <c r="C107" s="101"/>
      <c r="D107" s="101"/>
      <c r="E107" s="100"/>
      <c r="F107" s="100"/>
      <c r="G107" s="14"/>
      <c r="H107" s="102">
        <v>304201159.4984495</v>
      </c>
      <c r="I107" s="300">
        <v>36925858.609999999</v>
      </c>
      <c r="J107" s="15">
        <v>0.12138631776052848</v>
      </c>
      <c r="K107" s="102">
        <v>267275300.88844949</v>
      </c>
    </row>
    <row r="108" spans="1:11" x14ac:dyDescent="0.25">
      <c r="A108" s="104"/>
      <c r="B108" s="104"/>
      <c r="C108" s="105"/>
      <c r="D108" s="105"/>
      <c r="E108" s="104"/>
      <c r="F108" s="104"/>
      <c r="G108" s="16"/>
      <c r="H108" s="106"/>
      <c r="I108" s="107"/>
      <c r="J108" s="108"/>
      <c r="K108" s="106"/>
    </row>
    <row r="109" spans="1:11" x14ac:dyDescent="0.25">
      <c r="A109" s="113"/>
      <c r="B109" s="294"/>
      <c r="C109" s="114"/>
      <c r="D109" s="114"/>
      <c r="E109" s="114"/>
      <c r="F109" s="114"/>
      <c r="G109" s="288"/>
      <c r="H109" s="287"/>
      <c r="I109" s="287"/>
      <c r="J109" s="287"/>
      <c r="K109" s="287"/>
    </row>
    <row r="110" spans="1:11" x14ac:dyDescent="0.25">
      <c r="A110" s="116"/>
      <c r="B110" s="116"/>
      <c r="C110" s="117"/>
      <c r="D110" s="117"/>
      <c r="E110" s="116"/>
      <c r="F110" s="116"/>
      <c r="G110" s="18"/>
      <c r="H110" s="118"/>
      <c r="I110" s="119"/>
      <c r="J110" s="120"/>
      <c r="K110" s="118"/>
    </row>
    <row r="111" spans="1:11" x14ac:dyDescent="0.25">
      <c r="A111" s="93"/>
      <c r="B111" s="93"/>
      <c r="C111" s="92"/>
      <c r="D111" s="92"/>
      <c r="E111" s="93"/>
      <c r="F111" s="93"/>
      <c r="G111" s="12"/>
      <c r="H111" s="102">
        <v>6246936446.4984493</v>
      </c>
      <c r="I111" s="102">
        <v>2903747183.8370705</v>
      </c>
      <c r="J111" s="147">
        <v>0.46482739318801414</v>
      </c>
      <c r="K111" s="102">
        <v>3343189262.6613789</v>
      </c>
    </row>
    <row r="112" spans="1:11" x14ac:dyDescent="0.25">
      <c r="A112" s="104"/>
      <c r="B112" s="104"/>
      <c r="C112" s="105"/>
      <c r="D112" s="105"/>
      <c r="E112" s="104"/>
      <c r="F112" s="104"/>
      <c r="G112" s="16"/>
      <c r="H112" s="122"/>
      <c r="I112" s="123"/>
      <c r="J112" s="124"/>
      <c r="K112" s="122"/>
    </row>
    <row r="113" spans="1:11" x14ac:dyDescent="0.25">
      <c r="A113" s="114"/>
      <c r="B113" s="114"/>
      <c r="C113" s="114"/>
      <c r="D113" s="114"/>
      <c r="E113" s="114"/>
      <c r="F113" s="114"/>
      <c r="G113" s="17"/>
      <c r="H113" s="125"/>
      <c r="I113" s="125"/>
      <c r="J113" s="125"/>
      <c r="K113" s="125"/>
    </row>
    <row r="114" spans="1:11" x14ac:dyDescent="0.25">
      <c r="A114" s="132" t="s">
        <v>153</v>
      </c>
      <c r="B114" s="127"/>
      <c r="C114" s="114"/>
      <c r="D114" s="114"/>
      <c r="E114" s="114"/>
      <c r="F114" s="114"/>
      <c r="G114" s="17"/>
      <c r="H114" s="20"/>
      <c r="I114" s="20"/>
      <c r="J114" s="20"/>
      <c r="K114" s="20"/>
    </row>
    <row r="115" spans="1:11" x14ac:dyDescent="0.25">
      <c r="A115" s="20"/>
      <c r="B115" s="128"/>
      <c r="C115" s="20"/>
      <c r="D115" s="20"/>
      <c r="E115" s="20"/>
      <c r="F115" s="20"/>
      <c r="H115" s="20"/>
      <c r="I115" s="20"/>
      <c r="J115" s="20"/>
      <c r="K115" s="20"/>
    </row>
  </sheetData>
  <mergeCells count="20">
    <mergeCell ref="A1:M1"/>
    <mergeCell ref="A2:M2"/>
    <mergeCell ref="A5:A6"/>
    <mergeCell ref="B5:B6"/>
    <mergeCell ref="C5:C6"/>
    <mergeCell ref="D5:E5"/>
    <mergeCell ref="F5:F6"/>
    <mergeCell ref="G5:G6"/>
    <mergeCell ref="H5:H6"/>
    <mergeCell ref="I5:J5"/>
    <mergeCell ref="K5:K6"/>
    <mergeCell ref="G90:G91"/>
    <mergeCell ref="H90:H91"/>
    <mergeCell ref="I90:J90"/>
    <mergeCell ref="K90:K91"/>
    <mergeCell ref="A90:A91"/>
    <mergeCell ref="B90:B91"/>
    <mergeCell ref="C90:C91"/>
    <mergeCell ref="D90:E90"/>
    <mergeCell ref="F90:F91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5"/>
  <sheetViews>
    <sheetView showGridLines="0" tabSelected="1" topLeftCell="A91" zoomScale="60" zoomScaleNormal="60" workbookViewId="0">
      <selection activeCell="K100" sqref="K100:K101"/>
    </sheetView>
  </sheetViews>
  <sheetFormatPr baseColWidth="10" defaultRowHeight="15" x14ac:dyDescent="0.25"/>
  <cols>
    <col min="1" max="1" width="15.42578125" customWidth="1"/>
    <col min="2" max="2" width="66.42578125" customWidth="1"/>
    <col min="3" max="3" width="16.5703125" customWidth="1"/>
    <col min="6" max="6" width="14.7109375" customWidth="1"/>
    <col min="7" max="7" width="24.5703125" customWidth="1"/>
    <col min="8" max="8" width="22.85546875" customWidth="1"/>
    <col min="9" max="9" width="17.85546875" customWidth="1"/>
    <col min="11" max="11" width="19.42578125" customWidth="1"/>
  </cols>
  <sheetData>
    <row r="1" spans="1:13" ht="18.75" x14ac:dyDescent="0.3">
      <c r="A1" s="377" t="s">
        <v>158</v>
      </c>
      <c r="B1" s="377"/>
      <c r="C1" s="377"/>
      <c r="D1" s="377"/>
      <c r="E1" s="377"/>
      <c r="F1" s="377"/>
      <c r="G1" s="377"/>
      <c r="H1" s="377"/>
      <c r="I1" s="377"/>
      <c r="J1" s="377"/>
      <c r="K1" s="377"/>
      <c r="L1" s="377"/>
      <c r="M1" s="377"/>
    </row>
    <row r="2" spans="1:13" ht="18.75" x14ac:dyDescent="0.3">
      <c r="A2" s="378" t="s">
        <v>0</v>
      </c>
      <c r="B2" s="378"/>
      <c r="C2" s="378"/>
      <c r="D2" s="378"/>
      <c r="E2" s="378"/>
      <c r="F2" s="378"/>
      <c r="G2" s="378"/>
      <c r="H2" s="378"/>
      <c r="I2" s="378"/>
      <c r="J2" s="378"/>
      <c r="K2" s="378"/>
      <c r="L2" s="378"/>
      <c r="M2" s="378"/>
    </row>
    <row r="3" spans="1:13" x14ac:dyDescent="0.25">
      <c r="D3" s="326" t="s">
        <v>74</v>
      </c>
      <c r="E3" s="326"/>
      <c r="F3" s="325"/>
      <c r="G3" s="325"/>
    </row>
    <row r="5" spans="1:13" x14ac:dyDescent="0.25">
      <c r="A5" s="380" t="s">
        <v>2</v>
      </c>
      <c r="B5" s="382" t="s">
        <v>3</v>
      </c>
      <c r="C5" s="384" t="s">
        <v>4</v>
      </c>
      <c r="D5" s="386" t="s">
        <v>5</v>
      </c>
      <c r="E5" s="387"/>
      <c r="F5" s="384" t="s">
        <v>6</v>
      </c>
      <c r="G5" s="388" t="s">
        <v>71</v>
      </c>
      <c r="H5" s="390" t="s">
        <v>72</v>
      </c>
      <c r="I5" s="392" t="s">
        <v>77</v>
      </c>
      <c r="J5" s="393"/>
      <c r="K5" s="375" t="s">
        <v>7</v>
      </c>
    </row>
    <row r="6" spans="1:13" x14ac:dyDescent="0.25">
      <c r="A6" s="381" t="s">
        <v>2</v>
      </c>
      <c r="B6" s="383"/>
      <c r="C6" s="385"/>
      <c r="D6" s="25" t="s">
        <v>9</v>
      </c>
      <c r="E6" s="26" t="s">
        <v>10</v>
      </c>
      <c r="F6" s="385"/>
      <c r="G6" s="389"/>
      <c r="H6" s="391"/>
      <c r="I6" s="26" t="s">
        <v>8</v>
      </c>
      <c r="J6" s="26" t="s">
        <v>11</v>
      </c>
      <c r="K6" s="376"/>
    </row>
    <row r="7" spans="1:13" x14ac:dyDescent="0.25">
      <c r="A7" s="29"/>
      <c r="B7" s="29"/>
      <c r="C7" s="29"/>
      <c r="D7" s="29"/>
      <c r="E7" s="172"/>
      <c r="F7" s="28"/>
      <c r="G7" s="175"/>
      <c r="H7" s="29"/>
      <c r="I7" s="29"/>
      <c r="J7" s="29"/>
      <c r="K7" s="28"/>
    </row>
    <row r="8" spans="1:13" x14ac:dyDescent="0.25">
      <c r="A8" s="31" t="s">
        <v>13</v>
      </c>
      <c r="B8" s="32" t="s">
        <v>79</v>
      </c>
      <c r="C8" s="35">
        <v>43560</v>
      </c>
      <c r="D8" s="34">
        <v>6492</v>
      </c>
      <c r="E8" s="173">
        <v>43832</v>
      </c>
      <c r="F8" s="37">
        <v>46029</v>
      </c>
      <c r="G8" s="187">
        <v>3</v>
      </c>
      <c r="H8" s="38">
        <v>125000000</v>
      </c>
      <c r="I8" s="140">
        <v>7776148.5</v>
      </c>
      <c r="J8" s="169">
        <v>6.2209187999999999E-2</v>
      </c>
      <c r="K8" s="111">
        <v>117223851.5</v>
      </c>
    </row>
    <row r="9" spans="1:13" x14ac:dyDescent="0.25">
      <c r="A9" s="31" t="s">
        <v>14</v>
      </c>
      <c r="B9" s="41" t="s">
        <v>57</v>
      </c>
      <c r="C9" s="35">
        <v>43224</v>
      </c>
      <c r="D9" s="34">
        <v>6300</v>
      </c>
      <c r="E9" s="173">
        <v>43606</v>
      </c>
      <c r="F9" s="37">
        <v>45437</v>
      </c>
      <c r="G9" s="187" t="s">
        <v>115</v>
      </c>
      <c r="H9" s="38">
        <v>15000000</v>
      </c>
      <c r="I9" s="140">
        <v>10725465.16</v>
      </c>
      <c r="J9" s="169">
        <v>0.71503101066666663</v>
      </c>
      <c r="K9" s="111">
        <v>4274534.84</v>
      </c>
    </row>
    <row r="10" spans="1:13" x14ac:dyDescent="0.25">
      <c r="A10" s="31" t="s">
        <v>15</v>
      </c>
      <c r="B10" s="32" t="s">
        <v>18</v>
      </c>
      <c r="C10" s="37">
        <v>42469</v>
      </c>
      <c r="D10" s="34">
        <v>5961</v>
      </c>
      <c r="E10" s="173">
        <v>43039</v>
      </c>
      <c r="F10" s="37">
        <v>45453</v>
      </c>
      <c r="G10" s="187" t="s">
        <v>112</v>
      </c>
      <c r="H10" s="38">
        <v>20000000</v>
      </c>
      <c r="I10" s="141">
        <v>14732004.879999999</v>
      </c>
      <c r="J10" s="169">
        <v>0.7366002439999999</v>
      </c>
      <c r="K10" s="111">
        <v>5267995.120000001</v>
      </c>
    </row>
    <row r="11" spans="1:13" x14ac:dyDescent="0.25">
      <c r="A11" s="31" t="s">
        <v>16</v>
      </c>
      <c r="B11" s="167" t="s">
        <v>86</v>
      </c>
      <c r="C11" s="35">
        <v>43560</v>
      </c>
      <c r="D11" s="34">
        <v>6693</v>
      </c>
      <c r="E11" s="173">
        <v>44210</v>
      </c>
      <c r="F11" s="37">
        <v>46406</v>
      </c>
      <c r="G11" s="181">
        <v>4</v>
      </c>
      <c r="H11" s="45">
        <v>25000000</v>
      </c>
      <c r="I11" s="140">
        <v>8899027.4600000009</v>
      </c>
      <c r="J11" s="171">
        <v>0.35596109840000001</v>
      </c>
      <c r="K11" s="111">
        <v>16100972.539999999</v>
      </c>
    </row>
    <row r="12" spans="1:13" x14ac:dyDescent="0.25">
      <c r="A12" s="31" t="s">
        <v>20</v>
      </c>
      <c r="B12" s="309" t="s">
        <v>88</v>
      </c>
      <c r="C12" s="37">
        <v>42090</v>
      </c>
      <c r="D12" s="34">
        <v>5560</v>
      </c>
      <c r="E12" s="173">
        <v>42411</v>
      </c>
      <c r="F12" s="37">
        <v>45199</v>
      </c>
      <c r="G12" s="181" t="s">
        <v>125</v>
      </c>
      <c r="H12" s="38">
        <v>2000000</v>
      </c>
      <c r="I12" s="140">
        <v>1300875.1900000002</v>
      </c>
      <c r="J12" s="169">
        <v>0.65043759500000009</v>
      </c>
      <c r="K12" s="111">
        <v>699124.80999999982</v>
      </c>
    </row>
    <row r="13" spans="1:13" x14ac:dyDescent="0.25">
      <c r="A13" s="31" t="s">
        <v>20</v>
      </c>
      <c r="B13" s="309" t="s">
        <v>58</v>
      </c>
      <c r="C13" s="37">
        <v>42934</v>
      </c>
      <c r="D13" s="34">
        <v>6218</v>
      </c>
      <c r="E13" s="173">
        <v>43423</v>
      </c>
      <c r="F13" s="37">
        <v>45619</v>
      </c>
      <c r="G13" s="181">
        <v>1</v>
      </c>
      <c r="H13" s="38">
        <v>10000000</v>
      </c>
      <c r="I13" s="140">
        <v>5996906</v>
      </c>
      <c r="J13" s="169">
        <v>0.59969059999999996</v>
      </c>
      <c r="K13" s="111">
        <v>4003094</v>
      </c>
    </row>
    <row r="14" spans="1:13" x14ac:dyDescent="0.25">
      <c r="A14" s="31" t="s">
        <v>22</v>
      </c>
      <c r="B14" s="295" t="s">
        <v>30</v>
      </c>
      <c r="C14" s="37">
        <v>40460</v>
      </c>
      <c r="D14" s="34">
        <v>5133</v>
      </c>
      <c r="E14" s="173">
        <v>41632</v>
      </c>
      <c r="F14" s="37">
        <v>45287</v>
      </c>
      <c r="G14" s="181" t="s">
        <v>125</v>
      </c>
      <c r="H14" s="38">
        <v>125000000</v>
      </c>
      <c r="I14" s="141">
        <v>63089640</v>
      </c>
      <c r="J14" s="170">
        <v>0.5055329246400001</v>
      </c>
      <c r="K14" s="38">
        <v>61910360</v>
      </c>
    </row>
    <row r="15" spans="1:13" x14ac:dyDescent="0.25">
      <c r="A15" s="31" t="s">
        <v>22</v>
      </c>
      <c r="B15" s="295" t="s">
        <v>33</v>
      </c>
      <c r="C15" s="37">
        <v>42061</v>
      </c>
      <c r="D15" s="34">
        <v>5518</v>
      </c>
      <c r="E15" s="173">
        <v>42332</v>
      </c>
      <c r="F15" s="37">
        <v>45256</v>
      </c>
      <c r="G15" s="181" t="s">
        <v>125</v>
      </c>
      <c r="H15" s="141">
        <v>105000000</v>
      </c>
      <c r="I15" s="141">
        <v>104999999.99999999</v>
      </c>
      <c r="J15" s="170">
        <v>0.99999999999999989</v>
      </c>
      <c r="K15" s="38">
        <v>0</v>
      </c>
    </row>
    <row r="16" spans="1:13" x14ac:dyDescent="0.25">
      <c r="A16" s="31" t="s">
        <v>22</v>
      </c>
      <c r="B16" s="295" t="s">
        <v>34</v>
      </c>
      <c r="C16" s="37">
        <v>42090</v>
      </c>
      <c r="D16" s="34">
        <v>5519</v>
      </c>
      <c r="E16" s="173">
        <v>42333</v>
      </c>
      <c r="F16" s="37">
        <v>45260</v>
      </c>
      <c r="G16" s="181" t="s">
        <v>125</v>
      </c>
      <c r="H16" s="141">
        <v>100000000</v>
      </c>
      <c r="I16" s="141">
        <v>99794363</v>
      </c>
      <c r="J16" s="170">
        <v>0.996</v>
      </c>
      <c r="K16" s="38">
        <v>205637</v>
      </c>
    </row>
    <row r="17" spans="1:11" x14ac:dyDescent="0.25">
      <c r="A17" s="31" t="s">
        <v>22</v>
      </c>
      <c r="B17" s="295" t="s">
        <v>60</v>
      </c>
      <c r="C17" s="37">
        <v>42050</v>
      </c>
      <c r="D17" s="34">
        <v>5614</v>
      </c>
      <c r="E17" s="173">
        <v>42537</v>
      </c>
      <c r="F17" s="37">
        <v>45284</v>
      </c>
      <c r="G17" s="181" t="s">
        <v>125</v>
      </c>
      <c r="H17" s="141">
        <v>110000000</v>
      </c>
      <c r="I17" s="141">
        <v>109873631</v>
      </c>
      <c r="J17" s="170">
        <v>0.997</v>
      </c>
      <c r="K17" s="38">
        <v>126369</v>
      </c>
    </row>
    <row r="18" spans="1:11" x14ac:dyDescent="0.25">
      <c r="A18" s="31" t="s">
        <v>22</v>
      </c>
      <c r="B18" s="295" t="s">
        <v>61</v>
      </c>
      <c r="C18" s="37">
        <v>42557</v>
      </c>
      <c r="D18" s="34">
        <v>6022</v>
      </c>
      <c r="E18" s="173">
        <v>43105</v>
      </c>
      <c r="F18" s="37">
        <v>45674</v>
      </c>
      <c r="G18" s="181">
        <v>2</v>
      </c>
      <c r="H18" s="141">
        <v>62000000</v>
      </c>
      <c r="I18" s="141">
        <v>48926988.660000004</v>
      </c>
      <c r="J18" s="170">
        <v>0.78914497838709685</v>
      </c>
      <c r="K18" s="38">
        <v>13073011.339999996</v>
      </c>
    </row>
    <row r="19" spans="1:11" x14ac:dyDescent="0.25">
      <c r="A19" s="31" t="s">
        <v>22</v>
      </c>
      <c r="B19" s="295" t="s">
        <v>36</v>
      </c>
      <c r="C19" s="37">
        <v>43224</v>
      </c>
      <c r="D19" s="34">
        <v>6151</v>
      </c>
      <c r="E19" s="173">
        <v>43361</v>
      </c>
      <c r="F19" s="37">
        <v>45920</v>
      </c>
      <c r="G19" s="181">
        <v>2</v>
      </c>
      <c r="H19" s="141">
        <v>160000000</v>
      </c>
      <c r="I19" s="141">
        <v>138158378.08000001</v>
      </c>
      <c r="J19" s="170">
        <v>0.86348986300000008</v>
      </c>
      <c r="K19" s="38">
        <v>21841621.919999987</v>
      </c>
    </row>
    <row r="20" spans="1:11" x14ac:dyDescent="0.25">
      <c r="A20" s="31" t="s">
        <v>22</v>
      </c>
      <c r="B20" s="311" t="s">
        <v>62</v>
      </c>
      <c r="C20" s="37">
        <v>42924</v>
      </c>
      <c r="D20" s="34">
        <v>6236</v>
      </c>
      <c r="E20" s="173">
        <v>43427</v>
      </c>
      <c r="F20" s="37">
        <v>45991</v>
      </c>
      <c r="G20" s="181">
        <v>2</v>
      </c>
      <c r="H20" s="141">
        <v>90000000</v>
      </c>
      <c r="I20" s="141">
        <v>57000822.399999999</v>
      </c>
      <c r="J20" s="170">
        <v>0.63334247111111108</v>
      </c>
      <c r="K20" s="38">
        <v>32999177.600000001</v>
      </c>
    </row>
    <row r="21" spans="1:11" x14ac:dyDescent="0.25">
      <c r="A21" s="31" t="s">
        <v>22</v>
      </c>
      <c r="B21" s="295" t="s">
        <v>78</v>
      </c>
      <c r="C21" s="37">
        <v>43560</v>
      </c>
      <c r="D21" s="34">
        <v>6424</v>
      </c>
      <c r="E21" s="173">
        <v>43786</v>
      </c>
      <c r="F21" s="37">
        <v>45974</v>
      </c>
      <c r="G21" s="181">
        <v>2</v>
      </c>
      <c r="H21" s="141">
        <v>100000000</v>
      </c>
      <c r="I21" s="141">
        <v>5181276.25</v>
      </c>
      <c r="J21" s="170">
        <v>5.1812762499999998E-2</v>
      </c>
      <c r="K21" s="38">
        <v>94818723.75</v>
      </c>
    </row>
    <row r="22" spans="1:11" x14ac:dyDescent="0.25">
      <c r="A22" s="31" t="s">
        <v>24</v>
      </c>
      <c r="B22" s="176" t="s">
        <v>64</v>
      </c>
      <c r="C22" s="37">
        <v>42469</v>
      </c>
      <c r="D22" s="34">
        <v>5880</v>
      </c>
      <c r="E22" s="173">
        <v>42999</v>
      </c>
      <c r="F22" s="37">
        <v>45742</v>
      </c>
      <c r="G22" s="181">
        <v>2</v>
      </c>
      <c r="H22" s="141">
        <v>10000000</v>
      </c>
      <c r="I22" s="141">
        <v>8615054</v>
      </c>
      <c r="J22" s="170">
        <v>0.86150539999999998</v>
      </c>
      <c r="K22" s="38">
        <v>1384946</v>
      </c>
    </row>
    <row r="23" spans="1:11" x14ac:dyDescent="0.25">
      <c r="A23" s="31" t="s">
        <v>87</v>
      </c>
      <c r="B23" s="32" t="s">
        <v>82</v>
      </c>
      <c r="C23" s="35">
        <v>43413</v>
      </c>
      <c r="D23" s="46">
        <v>6521</v>
      </c>
      <c r="E23" s="174">
        <v>43916</v>
      </c>
      <c r="F23" s="69">
        <v>45743</v>
      </c>
      <c r="G23" s="181">
        <v>2</v>
      </c>
      <c r="H23" s="45">
        <v>15000000</v>
      </c>
      <c r="I23" s="140">
        <v>5659759.8300000001</v>
      </c>
      <c r="J23" s="169">
        <v>0.37731732200000001</v>
      </c>
      <c r="K23" s="111">
        <v>9340240.1699999999</v>
      </c>
    </row>
    <row r="24" spans="1:11" x14ac:dyDescent="0.25">
      <c r="A24" s="31" t="s">
        <v>27</v>
      </c>
      <c r="B24" s="32" t="s">
        <v>37</v>
      </c>
      <c r="C24" s="35">
        <v>42934</v>
      </c>
      <c r="D24" s="46">
        <v>6144</v>
      </c>
      <c r="E24" s="174">
        <v>43335</v>
      </c>
      <c r="F24" s="69">
        <v>45898</v>
      </c>
      <c r="G24" s="181">
        <v>2</v>
      </c>
      <c r="H24" s="45">
        <v>40000000</v>
      </c>
      <c r="I24" s="140">
        <v>29183368.989999998</v>
      </c>
      <c r="J24" s="169">
        <v>0.72958422474999995</v>
      </c>
      <c r="K24" s="111">
        <v>10816631.010000002</v>
      </c>
    </row>
    <row r="25" spans="1:11" x14ac:dyDescent="0.25">
      <c r="A25" s="31" t="s">
        <v>28</v>
      </c>
      <c r="B25" s="32" t="s">
        <v>65</v>
      </c>
      <c r="C25" s="35">
        <v>43440</v>
      </c>
      <c r="D25" s="46">
        <v>6298</v>
      </c>
      <c r="E25" s="174">
        <v>43591</v>
      </c>
      <c r="F25" s="69">
        <v>45785</v>
      </c>
      <c r="G25" s="181">
        <v>2</v>
      </c>
      <c r="H25" s="45">
        <v>130000000</v>
      </c>
      <c r="I25" s="140">
        <v>31920450.060000002</v>
      </c>
      <c r="J25" s="169">
        <v>0.24554192353846155</v>
      </c>
      <c r="K25" s="111">
        <v>98079549.939999998</v>
      </c>
    </row>
    <row r="26" spans="1:11" x14ac:dyDescent="0.25">
      <c r="A26" s="31" t="s">
        <v>101</v>
      </c>
      <c r="B26" s="32" t="s">
        <v>38</v>
      </c>
      <c r="C26" s="35">
        <v>42310</v>
      </c>
      <c r="D26" s="46">
        <v>5665</v>
      </c>
      <c r="E26" s="174">
        <v>42657</v>
      </c>
      <c r="F26" s="69">
        <v>45585</v>
      </c>
      <c r="G26" s="181" t="s">
        <v>114</v>
      </c>
      <c r="H26" s="45">
        <v>30000000</v>
      </c>
      <c r="I26" s="140">
        <v>23542412.379999999</v>
      </c>
      <c r="J26" s="169">
        <v>0.78474707933333332</v>
      </c>
      <c r="K26" s="111">
        <v>6457587.620000001</v>
      </c>
    </row>
    <row r="27" spans="1:11" x14ac:dyDescent="0.25">
      <c r="A27" s="31" t="s">
        <v>22</v>
      </c>
      <c r="B27" s="32" t="s">
        <v>85</v>
      </c>
      <c r="C27" s="35">
        <v>43962</v>
      </c>
      <c r="D27" s="46">
        <v>6683</v>
      </c>
      <c r="E27" s="174">
        <v>44188</v>
      </c>
      <c r="F27" s="69">
        <v>46745</v>
      </c>
      <c r="G27" s="181">
        <v>5</v>
      </c>
      <c r="H27" s="45">
        <v>235000000</v>
      </c>
      <c r="I27" s="140">
        <v>160858262.40000004</v>
      </c>
      <c r="J27" s="171">
        <v>0.68450324425531928</v>
      </c>
      <c r="K27" s="111">
        <v>74141737.599999964</v>
      </c>
    </row>
    <row r="28" spans="1:11" x14ac:dyDescent="0.25">
      <c r="A28" s="31" t="s">
        <v>91</v>
      </c>
      <c r="B28" s="32" t="s">
        <v>92</v>
      </c>
      <c r="C28" s="35">
        <v>44427</v>
      </c>
      <c r="D28" s="46">
        <v>6880</v>
      </c>
      <c r="E28" s="203">
        <v>44550</v>
      </c>
      <c r="F28" s="69">
        <v>46211</v>
      </c>
      <c r="G28" s="205">
        <v>3</v>
      </c>
      <c r="H28" s="45">
        <v>43000000</v>
      </c>
      <c r="I28" s="140">
        <v>30250787.469999999</v>
      </c>
      <c r="J28" s="171">
        <v>0.7035066853488372</v>
      </c>
      <c r="K28" s="111">
        <v>12749212.530000001</v>
      </c>
    </row>
    <row r="29" spans="1:11" x14ac:dyDescent="0.25">
      <c r="A29" s="31" t="s">
        <v>102</v>
      </c>
      <c r="B29" s="202" t="s">
        <v>98</v>
      </c>
      <c r="C29" s="35">
        <v>44005</v>
      </c>
      <c r="D29" s="46">
        <v>6904</v>
      </c>
      <c r="E29" s="203">
        <v>44680</v>
      </c>
      <c r="F29" s="69">
        <v>46196</v>
      </c>
      <c r="G29" s="206">
        <v>3</v>
      </c>
      <c r="H29" s="45">
        <v>20000000</v>
      </c>
      <c r="I29" s="140">
        <v>4020640</v>
      </c>
      <c r="J29" s="211">
        <v>0.20103199999999999</v>
      </c>
      <c r="K29" s="204">
        <v>15979360</v>
      </c>
    </row>
    <row r="30" spans="1:11" x14ac:dyDescent="0.25">
      <c r="A30" s="31" t="s">
        <v>22</v>
      </c>
      <c r="B30" s="202" t="s">
        <v>103</v>
      </c>
      <c r="C30" s="35">
        <v>44636</v>
      </c>
      <c r="D30" s="46">
        <v>6972</v>
      </c>
      <c r="E30" s="203">
        <v>44813</v>
      </c>
      <c r="F30" s="69">
        <v>47193</v>
      </c>
      <c r="G30" s="206">
        <v>6</v>
      </c>
      <c r="H30" s="45">
        <v>215000000</v>
      </c>
      <c r="I30" s="140">
        <v>34443167</v>
      </c>
      <c r="J30" s="211">
        <v>0.16020077674418604</v>
      </c>
      <c r="K30" s="45">
        <v>180556833</v>
      </c>
    </row>
    <row r="31" spans="1:11" x14ac:dyDescent="0.25">
      <c r="A31" s="31" t="s">
        <v>21</v>
      </c>
      <c r="B31" s="202" t="s">
        <v>104</v>
      </c>
      <c r="C31" s="35">
        <v>43517</v>
      </c>
      <c r="D31" s="46">
        <v>6976</v>
      </c>
      <c r="E31" s="203">
        <v>44813</v>
      </c>
      <c r="F31" s="69">
        <v>46274</v>
      </c>
      <c r="G31" s="206">
        <v>3</v>
      </c>
      <c r="H31" s="45">
        <v>20000000</v>
      </c>
      <c r="I31" s="140">
        <v>0</v>
      </c>
      <c r="J31" s="211">
        <v>0</v>
      </c>
      <c r="K31" s="45">
        <v>20000000</v>
      </c>
    </row>
    <row r="32" spans="1:11" x14ac:dyDescent="0.25">
      <c r="A32" s="31" t="s">
        <v>16</v>
      </c>
      <c r="B32" s="202" t="s">
        <v>108</v>
      </c>
      <c r="C32" s="213">
        <v>43998</v>
      </c>
      <c r="D32" s="214">
        <v>7025</v>
      </c>
      <c r="E32" s="174">
        <v>44867</v>
      </c>
      <c r="F32" s="215">
        <v>46189</v>
      </c>
      <c r="G32" s="205">
        <v>3</v>
      </c>
      <c r="H32" s="45">
        <v>30000000</v>
      </c>
      <c r="I32" s="140">
        <v>3464073.8</v>
      </c>
      <c r="J32" s="171">
        <v>0.11546912666666666</v>
      </c>
      <c r="K32" s="45">
        <v>26535926.199999999</v>
      </c>
    </row>
    <row r="33" spans="1:11" x14ac:dyDescent="0.25">
      <c r="A33" s="31" t="s">
        <v>22</v>
      </c>
      <c r="B33" s="167" t="s">
        <v>129</v>
      </c>
      <c r="C33" s="35">
        <v>44070</v>
      </c>
      <c r="D33" s="46">
        <v>7088</v>
      </c>
      <c r="E33" s="203">
        <v>45057</v>
      </c>
      <c r="F33" s="69">
        <v>46260</v>
      </c>
      <c r="G33" s="205">
        <v>3</v>
      </c>
      <c r="H33" s="45">
        <v>115000000</v>
      </c>
      <c r="I33" s="140">
        <v>0</v>
      </c>
      <c r="J33" s="171">
        <v>0</v>
      </c>
      <c r="K33" s="45">
        <v>115000000</v>
      </c>
    </row>
    <row r="34" spans="1:11" x14ac:dyDescent="0.25">
      <c r="A34" s="31" t="s">
        <v>25</v>
      </c>
      <c r="B34" s="202" t="s">
        <v>130</v>
      </c>
      <c r="C34" s="35">
        <v>43906</v>
      </c>
      <c r="D34" s="46">
        <v>7077</v>
      </c>
      <c r="E34" s="203">
        <v>45040</v>
      </c>
      <c r="F34" s="69">
        <v>47232</v>
      </c>
      <c r="G34" s="181">
        <v>6</v>
      </c>
      <c r="H34" s="45">
        <v>45000000</v>
      </c>
      <c r="I34" s="140">
        <v>0</v>
      </c>
      <c r="J34" s="171">
        <v>0</v>
      </c>
      <c r="K34" s="45">
        <v>45000000</v>
      </c>
    </row>
    <row r="35" spans="1:11" x14ac:dyDescent="0.25">
      <c r="A35" s="31" t="s">
        <v>22</v>
      </c>
      <c r="B35" s="264" t="s">
        <v>134</v>
      </c>
      <c r="C35" s="35">
        <v>44685</v>
      </c>
      <c r="D35" s="46">
        <v>7074</v>
      </c>
      <c r="E35" s="203">
        <v>45040</v>
      </c>
      <c r="F35" s="69">
        <v>47232</v>
      </c>
      <c r="G35" s="205">
        <v>6</v>
      </c>
      <c r="H35" s="45">
        <v>105000000</v>
      </c>
      <c r="I35" s="140">
        <v>0</v>
      </c>
      <c r="J35" s="171">
        <v>0</v>
      </c>
      <c r="K35" s="45">
        <v>105000000</v>
      </c>
    </row>
    <row r="36" spans="1:11" x14ac:dyDescent="0.25">
      <c r="A36" s="31" t="s">
        <v>21</v>
      </c>
      <c r="B36" s="264" t="s">
        <v>139</v>
      </c>
      <c r="C36" s="213">
        <v>43921</v>
      </c>
      <c r="D36" s="214">
        <v>7112</v>
      </c>
      <c r="E36" s="174">
        <v>45103</v>
      </c>
      <c r="F36" s="215">
        <v>46930</v>
      </c>
      <c r="G36" s="307">
        <v>5</v>
      </c>
      <c r="H36" s="308">
        <v>30000000</v>
      </c>
      <c r="I36" s="140">
        <v>0</v>
      </c>
      <c r="J36" s="171">
        <v>0</v>
      </c>
      <c r="K36" s="45">
        <v>30000000</v>
      </c>
    </row>
    <row r="37" spans="1:11" x14ac:dyDescent="0.25">
      <c r="A37" s="31" t="s">
        <v>13</v>
      </c>
      <c r="B37" s="264" t="s">
        <v>154</v>
      </c>
      <c r="C37" s="256">
        <v>44426</v>
      </c>
      <c r="D37" s="257">
        <v>7147</v>
      </c>
      <c r="E37" s="258">
        <v>45184</v>
      </c>
      <c r="F37" s="259">
        <v>47376</v>
      </c>
      <c r="G37" s="206">
        <v>5</v>
      </c>
      <c r="H37" s="308">
        <v>70000000</v>
      </c>
      <c r="I37" s="140">
        <v>29121909.199999999</v>
      </c>
      <c r="J37" s="171">
        <v>0.41602727428571429</v>
      </c>
      <c r="K37" s="45">
        <v>40878090.799999997</v>
      </c>
    </row>
    <row r="38" spans="1:11" x14ac:dyDescent="0.25">
      <c r="A38" s="50"/>
      <c r="B38" s="51" t="s">
        <v>39</v>
      </c>
      <c r="C38" s="219"/>
      <c r="D38" s="52"/>
      <c r="E38" s="52"/>
      <c r="F38" s="52"/>
      <c r="G38" s="220"/>
      <c r="H38" s="53">
        <v>2202000000</v>
      </c>
      <c r="I38" s="53">
        <v>1037535411.8800001</v>
      </c>
      <c r="J38" s="5">
        <v>0.4711786611625795</v>
      </c>
      <c r="K38" s="53">
        <v>1164464588.1199999</v>
      </c>
    </row>
    <row r="39" spans="1:11" x14ac:dyDescent="0.25">
      <c r="A39" s="36"/>
      <c r="B39" s="55"/>
      <c r="C39" s="55"/>
      <c r="D39" s="55"/>
      <c r="E39" s="55"/>
      <c r="F39" s="55"/>
      <c r="G39" s="4"/>
      <c r="H39" s="56"/>
      <c r="I39" s="55"/>
      <c r="J39" s="55"/>
      <c r="K39" s="57"/>
    </row>
    <row r="40" spans="1:11" x14ac:dyDescent="0.25">
      <c r="A40" s="317" t="s">
        <v>14</v>
      </c>
      <c r="B40" s="318" t="s">
        <v>83</v>
      </c>
      <c r="C40" s="319">
        <v>43935</v>
      </c>
      <c r="D40" s="320">
        <v>6524</v>
      </c>
      <c r="E40" s="319">
        <v>43916</v>
      </c>
      <c r="F40" s="319">
        <v>46203</v>
      </c>
      <c r="G40" s="321">
        <v>3</v>
      </c>
      <c r="H40" s="322">
        <v>100000000</v>
      </c>
      <c r="I40" s="322">
        <v>47384115.260000005</v>
      </c>
      <c r="J40" s="323">
        <v>0.47384115260000004</v>
      </c>
      <c r="K40" s="324">
        <v>52615884.739999995</v>
      </c>
    </row>
    <row r="41" spans="1:11" x14ac:dyDescent="0.25">
      <c r="A41" s="59" t="s">
        <v>25</v>
      </c>
      <c r="B41" s="60" t="s">
        <v>84</v>
      </c>
      <c r="C41" s="61">
        <v>43619</v>
      </c>
      <c r="D41" s="62">
        <v>6523</v>
      </c>
      <c r="E41" s="61">
        <v>43916</v>
      </c>
      <c r="F41" s="163">
        <v>45657</v>
      </c>
      <c r="G41" s="182">
        <v>1</v>
      </c>
      <c r="H41" s="63">
        <v>115000000</v>
      </c>
      <c r="I41" s="63">
        <v>56464300.740000002</v>
      </c>
      <c r="J41" s="64">
        <v>0.49099391947826088</v>
      </c>
      <c r="K41" s="65">
        <v>58535699.259999998</v>
      </c>
    </row>
    <row r="42" spans="1:11" x14ac:dyDescent="0.25">
      <c r="A42" s="59" t="s">
        <v>22</v>
      </c>
      <c r="B42" s="60" t="s">
        <v>40</v>
      </c>
      <c r="C42" s="61">
        <v>42626</v>
      </c>
      <c r="D42" s="62">
        <v>6025</v>
      </c>
      <c r="E42" s="61">
        <v>43105</v>
      </c>
      <c r="F42" s="61">
        <v>45473</v>
      </c>
      <c r="G42" s="182" t="s">
        <v>112</v>
      </c>
      <c r="H42" s="63">
        <v>100000000</v>
      </c>
      <c r="I42" s="63">
        <v>51987813.299999997</v>
      </c>
      <c r="J42" s="64">
        <v>0.51987813299999996</v>
      </c>
      <c r="K42" s="65">
        <v>48012186.700000003</v>
      </c>
    </row>
    <row r="43" spans="1:11" x14ac:dyDescent="0.25">
      <c r="A43" s="59" t="s">
        <v>22</v>
      </c>
      <c r="B43" s="60" t="s">
        <v>155</v>
      </c>
      <c r="C43" s="342">
        <v>44985</v>
      </c>
      <c r="D43" s="343">
        <v>7201</v>
      </c>
      <c r="E43" s="342">
        <v>45254</v>
      </c>
      <c r="F43" s="342">
        <v>47116</v>
      </c>
      <c r="G43" s="182">
        <v>4</v>
      </c>
      <c r="H43" s="63">
        <v>105000000</v>
      </c>
      <c r="I43" s="63">
        <v>0</v>
      </c>
      <c r="J43" s="64">
        <v>0</v>
      </c>
      <c r="K43" s="65">
        <v>105000000</v>
      </c>
    </row>
    <row r="44" spans="1:11" x14ac:dyDescent="0.25">
      <c r="A44" s="50"/>
      <c r="B44" s="51" t="s">
        <v>41</v>
      </c>
      <c r="C44" s="52"/>
      <c r="D44" s="52"/>
      <c r="E44" s="52"/>
      <c r="F44" s="52"/>
      <c r="G44" s="3"/>
      <c r="H44" s="53">
        <v>420000000</v>
      </c>
      <c r="I44" s="53">
        <v>155836229.30000001</v>
      </c>
      <c r="J44" s="5">
        <v>0.37103864119047619</v>
      </c>
      <c r="K44" s="53">
        <v>264163770.69999999</v>
      </c>
    </row>
    <row r="45" spans="1:11" x14ac:dyDescent="0.25">
      <c r="A45" s="36"/>
      <c r="B45" s="55"/>
      <c r="C45" s="55"/>
      <c r="D45" s="55"/>
      <c r="E45" s="55"/>
      <c r="F45" s="55"/>
      <c r="G45" s="4"/>
      <c r="H45" s="55"/>
      <c r="I45" s="55"/>
      <c r="J45" s="55"/>
      <c r="K45" s="57"/>
    </row>
    <row r="46" spans="1:11" x14ac:dyDescent="0.25">
      <c r="A46" s="31" t="s">
        <v>13</v>
      </c>
      <c r="B46" s="310" t="s">
        <v>89</v>
      </c>
      <c r="C46" s="69">
        <v>42755</v>
      </c>
      <c r="D46" s="47">
        <v>6023</v>
      </c>
      <c r="E46" s="69">
        <v>43105</v>
      </c>
      <c r="F46" s="69">
        <v>45854</v>
      </c>
      <c r="G46" s="183">
        <v>2</v>
      </c>
      <c r="H46" s="45">
        <v>150000000</v>
      </c>
      <c r="I46" s="45">
        <v>142001129.81</v>
      </c>
      <c r="J46" s="70">
        <v>0.94667419873333336</v>
      </c>
      <c r="K46" s="39">
        <v>7998870.1899999976</v>
      </c>
    </row>
    <row r="47" spans="1:11" x14ac:dyDescent="0.25">
      <c r="A47" s="31" t="s">
        <v>13</v>
      </c>
      <c r="B47" s="310" t="s">
        <v>90</v>
      </c>
      <c r="C47" s="69">
        <v>43095</v>
      </c>
      <c r="D47" s="42">
        <v>6143</v>
      </c>
      <c r="E47" s="69">
        <v>43319</v>
      </c>
      <c r="F47" s="69">
        <v>45455</v>
      </c>
      <c r="G47" s="183" t="s">
        <v>112</v>
      </c>
      <c r="H47" s="45">
        <v>150000000</v>
      </c>
      <c r="I47" s="45">
        <v>112121741.74000001</v>
      </c>
      <c r="J47" s="70">
        <v>0.74747827826666668</v>
      </c>
      <c r="K47" s="39">
        <v>37878258.25999999</v>
      </c>
    </row>
    <row r="48" spans="1:11" x14ac:dyDescent="0.25">
      <c r="A48" s="31" t="s">
        <v>13</v>
      </c>
      <c r="B48" s="310" t="s">
        <v>76</v>
      </c>
      <c r="C48" s="69">
        <v>43404</v>
      </c>
      <c r="D48" s="42">
        <v>6347</v>
      </c>
      <c r="E48" s="69">
        <v>43665</v>
      </c>
      <c r="F48" s="69">
        <v>45861</v>
      </c>
      <c r="G48" s="183">
        <v>2</v>
      </c>
      <c r="H48" s="45">
        <v>170000000</v>
      </c>
      <c r="I48" s="45">
        <v>140495758.61000001</v>
      </c>
      <c r="J48" s="70">
        <v>0.82644563888235301</v>
      </c>
      <c r="K48" s="39">
        <v>29504241.389999986</v>
      </c>
    </row>
    <row r="49" spans="1:11" x14ac:dyDescent="0.25">
      <c r="A49" s="31" t="s">
        <v>13</v>
      </c>
      <c r="B49" s="68" t="s">
        <v>93</v>
      </c>
      <c r="C49" s="69">
        <v>44144</v>
      </c>
      <c r="D49" s="42">
        <v>6876</v>
      </c>
      <c r="E49" s="69">
        <v>44546</v>
      </c>
      <c r="F49" s="69">
        <v>46372</v>
      </c>
      <c r="G49" s="183">
        <v>4</v>
      </c>
      <c r="H49" s="45">
        <v>250000000</v>
      </c>
      <c r="I49" s="45">
        <v>62431179.850000001</v>
      </c>
      <c r="J49" s="70">
        <v>0.24972471940000002</v>
      </c>
      <c r="K49" s="39">
        <v>187568820.15000001</v>
      </c>
    </row>
    <row r="50" spans="1:11" x14ac:dyDescent="0.25">
      <c r="A50" s="31" t="s">
        <v>22</v>
      </c>
      <c r="B50" s="68" t="s">
        <v>66</v>
      </c>
      <c r="C50" s="69">
        <v>42965</v>
      </c>
      <c r="D50" s="42">
        <v>6237</v>
      </c>
      <c r="E50" s="69">
        <v>43437</v>
      </c>
      <c r="F50" s="69">
        <v>45813</v>
      </c>
      <c r="G50" s="183">
        <v>2</v>
      </c>
      <c r="H50" s="45">
        <v>100000000</v>
      </c>
      <c r="I50" s="45">
        <v>71320056.810000002</v>
      </c>
      <c r="J50" s="70">
        <v>0.71320056809999999</v>
      </c>
      <c r="K50" s="39">
        <v>28679943.189999998</v>
      </c>
    </row>
    <row r="51" spans="1:11" x14ac:dyDescent="0.25">
      <c r="A51" s="31" t="s">
        <v>22</v>
      </c>
      <c r="B51" s="31" t="s">
        <v>67</v>
      </c>
      <c r="C51" s="69">
        <v>42965</v>
      </c>
      <c r="D51" s="42">
        <v>6235</v>
      </c>
      <c r="E51" s="69">
        <v>43427</v>
      </c>
      <c r="F51" s="69">
        <v>46146</v>
      </c>
      <c r="G51" s="183">
        <v>3</v>
      </c>
      <c r="H51" s="45">
        <v>100000000</v>
      </c>
      <c r="I51" s="225">
        <v>69824985</v>
      </c>
      <c r="J51" s="70">
        <v>0.69824984999999995</v>
      </c>
      <c r="K51" s="39">
        <v>30175015</v>
      </c>
    </row>
    <row r="52" spans="1:11" x14ac:dyDescent="0.25">
      <c r="A52" s="31" t="s">
        <v>22</v>
      </c>
      <c r="B52" s="68" t="s">
        <v>42</v>
      </c>
      <c r="C52" s="69">
        <v>41733</v>
      </c>
      <c r="D52" s="47">
        <v>5301</v>
      </c>
      <c r="E52" s="69">
        <v>41941</v>
      </c>
      <c r="F52" s="69">
        <v>45838</v>
      </c>
      <c r="G52" s="183">
        <v>2</v>
      </c>
      <c r="H52" s="45">
        <v>222076000</v>
      </c>
      <c r="I52" s="45">
        <v>195303909.74000001</v>
      </c>
      <c r="J52" s="70">
        <v>0.87944626947531479</v>
      </c>
      <c r="K52" s="39">
        <v>26772090.25999999</v>
      </c>
    </row>
    <row r="53" spans="1:11" x14ac:dyDescent="0.25">
      <c r="A53" s="31" t="s">
        <v>22</v>
      </c>
      <c r="B53" s="68" t="s">
        <v>36</v>
      </c>
      <c r="C53" s="69">
        <v>43224</v>
      </c>
      <c r="D53" s="47">
        <v>6151</v>
      </c>
      <c r="E53" s="69">
        <v>43361</v>
      </c>
      <c r="F53" s="69">
        <v>45920</v>
      </c>
      <c r="G53" s="183">
        <v>2</v>
      </c>
      <c r="H53" s="45">
        <v>400000000</v>
      </c>
      <c r="I53" s="45">
        <v>386295459.92000002</v>
      </c>
      <c r="J53" s="70">
        <v>0.96573864980000002</v>
      </c>
      <c r="K53" s="164">
        <v>13704540.079999983</v>
      </c>
    </row>
    <row r="54" spans="1:11" x14ac:dyDescent="0.25">
      <c r="A54" s="31" t="s">
        <v>22</v>
      </c>
      <c r="B54" s="68" t="s">
        <v>68</v>
      </c>
      <c r="C54" s="71">
        <v>42641</v>
      </c>
      <c r="D54" s="33">
        <v>6024</v>
      </c>
      <c r="E54" s="71">
        <v>43104</v>
      </c>
      <c r="F54" s="71">
        <v>45661</v>
      </c>
      <c r="G54" s="183">
        <v>2</v>
      </c>
      <c r="H54" s="72">
        <v>100000000</v>
      </c>
      <c r="I54" s="72">
        <v>85961196</v>
      </c>
      <c r="J54" s="73">
        <v>0.85961195999999995</v>
      </c>
      <c r="K54" s="39">
        <v>14038804</v>
      </c>
    </row>
    <row r="55" spans="1:11" x14ac:dyDescent="0.25">
      <c r="A55" s="31" t="s">
        <v>22</v>
      </c>
      <c r="B55" s="68" t="s">
        <v>94</v>
      </c>
      <c r="C55" s="71">
        <v>44067</v>
      </c>
      <c r="D55" s="33">
        <v>6684</v>
      </c>
      <c r="E55" s="71">
        <v>44188</v>
      </c>
      <c r="F55" s="71">
        <v>46014</v>
      </c>
      <c r="G55" s="183">
        <v>3</v>
      </c>
      <c r="H55" s="72">
        <v>212000000</v>
      </c>
      <c r="I55" s="72">
        <v>64949680.460000001</v>
      </c>
      <c r="J55" s="73">
        <v>0.30636641726415093</v>
      </c>
      <c r="K55" s="39">
        <v>147050319.53999999</v>
      </c>
    </row>
    <row r="56" spans="1:11" x14ac:dyDescent="0.25">
      <c r="A56" s="31" t="s">
        <v>22</v>
      </c>
      <c r="B56" s="68" t="s">
        <v>99</v>
      </c>
      <c r="C56" s="71">
        <v>43893</v>
      </c>
      <c r="D56" s="33">
        <v>6897</v>
      </c>
      <c r="E56" s="71">
        <v>44652</v>
      </c>
      <c r="F56" s="71">
        <v>46815</v>
      </c>
      <c r="G56" s="207">
        <v>5</v>
      </c>
      <c r="H56" s="72">
        <v>100000000</v>
      </c>
      <c r="I56" s="72">
        <v>10331558</v>
      </c>
      <c r="J56" s="73">
        <v>0.10331558</v>
      </c>
      <c r="K56" s="39">
        <v>89668442</v>
      </c>
    </row>
    <row r="57" spans="1:11" x14ac:dyDescent="0.25">
      <c r="A57" s="31" t="s">
        <v>22</v>
      </c>
      <c r="B57" s="68" t="s">
        <v>140</v>
      </c>
      <c r="C57" s="233">
        <v>44061</v>
      </c>
      <c r="D57" s="33">
        <v>7124</v>
      </c>
      <c r="E57" s="71">
        <v>45114</v>
      </c>
      <c r="F57" s="71">
        <v>45887</v>
      </c>
      <c r="G57" s="183">
        <v>2</v>
      </c>
      <c r="H57" s="72">
        <v>52292000</v>
      </c>
      <c r="I57" s="72">
        <v>0</v>
      </c>
      <c r="J57" s="73">
        <v>0</v>
      </c>
      <c r="K57" s="39">
        <v>52292000</v>
      </c>
    </row>
    <row r="58" spans="1:11" x14ac:dyDescent="0.25">
      <c r="A58" s="31" t="s">
        <v>22</v>
      </c>
      <c r="B58" s="68" t="s">
        <v>156</v>
      </c>
      <c r="C58" s="75">
        <v>45050</v>
      </c>
      <c r="D58" s="341">
        <v>7182</v>
      </c>
      <c r="E58" s="75">
        <v>45217</v>
      </c>
      <c r="F58" s="75">
        <v>47073</v>
      </c>
      <c r="G58" s="339">
        <v>4</v>
      </c>
      <c r="H58" s="72">
        <v>160000000</v>
      </c>
      <c r="I58" s="72">
        <v>0</v>
      </c>
      <c r="J58" s="73">
        <v>0</v>
      </c>
      <c r="K58" s="39">
        <v>160000000</v>
      </c>
    </row>
    <row r="59" spans="1:11" x14ac:dyDescent="0.25">
      <c r="A59" s="50"/>
      <c r="B59" s="51" t="s">
        <v>43</v>
      </c>
      <c r="C59" s="219"/>
      <c r="D59" s="52"/>
      <c r="E59" s="52"/>
      <c r="F59" s="52"/>
      <c r="G59" s="220"/>
      <c r="H59" s="53">
        <v>2166368000</v>
      </c>
      <c r="I59" s="53">
        <v>1341036655.9400001</v>
      </c>
      <c r="J59" s="5">
        <v>0.61902532530945809</v>
      </c>
      <c r="K59" s="53">
        <v>825331344.05999994</v>
      </c>
    </row>
    <row r="60" spans="1:11" x14ac:dyDescent="0.25">
      <c r="A60" s="36"/>
      <c r="B60" s="55"/>
      <c r="C60" s="55"/>
      <c r="D60" s="55"/>
      <c r="E60" s="55"/>
      <c r="F60" s="55"/>
      <c r="G60" s="4"/>
      <c r="H60" s="55"/>
      <c r="I60" s="55"/>
      <c r="J60" s="57"/>
      <c r="K60" s="57"/>
    </row>
    <row r="61" spans="1:11" x14ac:dyDescent="0.25">
      <c r="A61" s="31" t="s">
        <v>22</v>
      </c>
      <c r="B61" s="68" t="s">
        <v>67</v>
      </c>
      <c r="C61" s="71">
        <v>42975</v>
      </c>
      <c r="D61" s="36">
        <v>6235</v>
      </c>
      <c r="E61" s="71">
        <v>43427</v>
      </c>
      <c r="F61" s="71">
        <v>46005</v>
      </c>
      <c r="G61" s="184">
        <v>3</v>
      </c>
      <c r="H61" s="72">
        <v>42857143</v>
      </c>
      <c r="I61" s="72">
        <v>31741093.880000003</v>
      </c>
      <c r="J61" s="221">
        <v>0.74062552139791504</v>
      </c>
      <c r="K61" s="39">
        <v>11116049.119999997</v>
      </c>
    </row>
    <row r="62" spans="1:11" x14ac:dyDescent="0.25">
      <c r="A62" s="31" t="s">
        <v>22</v>
      </c>
      <c r="B62" s="68" t="s">
        <v>66</v>
      </c>
      <c r="C62" s="71">
        <v>42975</v>
      </c>
      <c r="D62" s="36">
        <v>6237</v>
      </c>
      <c r="E62" s="71">
        <v>43437</v>
      </c>
      <c r="F62" s="71">
        <v>45640</v>
      </c>
      <c r="G62" s="185">
        <v>1</v>
      </c>
      <c r="H62" s="72">
        <v>42911000</v>
      </c>
      <c r="I62" s="72">
        <v>29946256.420000002</v>
      </c>
      <c r="J62" s="73">
        <v>0.69786899443033257</v>
      </c>
      <c r="K62" s="39">
        <v>12964743.579999998</v>
      </c>
    </row>
    <row r="63" spans="1:11" x14ac:dyDescent="0.25">
      <c r="A63" s="31" t="s">
        <v>22</v>
      </c>
      <c r="B63" s="68" t="s">
        <v>46</v>
      </c>
      <c r="C63" s="71">
        <v>42160</v>
      </c>
      <c r="D63" s="36">
        <v>5600</v>
      </c>
      <c r="E63" s="71">
        <v>42506</v>
      </c>
      <c r="F63" s="71">
        <v>45465</v>
      </c>
      <c r="G63" s="184" t="s">
        <v>112</v>
      </c>
      <c r="H63" s="72">
        <v>140000000</v>
      </c>
      <c r="I63" s="72">
        <v>138487576.93000001</v>
      </c>
      <c r="J63" s="73">
        <v>0.98919697807142859</v>
      </c>
      <c r="K63" s="39">
        <v>1512423.0699999928</v>
      </c>
    </row>
    <row r="64" spans="1:11" x14ac:dyDescent="0.25">
      <c r="A64" s="31" t="s">
        <v>22</v>
      </c>
      <c r="B64" s="68" t="s">
        <v>68</v>
      </c>
      <c r="C64" s="71">
        <v>42640</v>
      </c>
      <c r="D64" s="36">
        <v>6024</v>
      </c>
      <c r="E64" s="71">
        <v>43104</v>
      </c>
      <c r="F64" s="71">
        <v>45334</v>
      </c>
      <c r="G64" s="184" t="s">
        <v>110</v>
      </c>
      <c r="H64" s="72">
        <v>42750000</v>
      </c>
      <c r="I64" s="72">
        <v>32297630.579999998</v>
      </c>
      <c r="J64" s="73">
        <v>0.75550013052631571</v>
      </c>
      <c r="K64" s="72">
        <v>10452369.420000002</v>
      </c>
    </row>
    <row r="65" spans="1:11" x14ac:dyDescent="0.25">
      <c r="A65" s="31" t="s">
        <v>22</v>
      </c>
      <c r="B65" s="68" t="s">
        <v>100</v>
      </c>
      <c r="C65" s="71">
        <v>44516</v>
      </c>
      <c r="D65" s="36">
        <v>6898</v>
      </c>
      <c r="E65" s="71">
        <v>44652</v>
      </c>
      <c r="F65" s="71">
        <v>47073</v>
      </c>
      <c r="G65" s="184">
        <v>6</v>
      </c>
      <c r="H65" s="72">
        <v>354245764</v>
      </c>
      <c r="I65" s="72">
        <v>15170244.52</v>
      </c>
      <c r="J65" s="73">
        <v>4.2824067530698826E-2</v>
      </c>
      <c r="K65" s="72">
        <v>339075519.48000002</v>
      </c>
    </row>
    <row r="66" spans="1:11" x14ac:dyDescent="0.25">
      <c r="A66" s="31" t="s">
        <v>13</v>
      </c>
      <c r="B66" s="68" t="s">
        <v>80</v>
      </c>
      <c r="C66" s="71">
        <v>43606</v>
      </c>
      <c r="D66" s="36">
        <v>6493</v>
      </c>
      <c r="E66" s="71">
        <v>43832</v>
      </c>
      <c r="F66" s="71">
        <v>45838</v>
      </c>
      <c r="G66" s="184">
        <v>2</v>
      </c>
      <c r="H66" s="72">
        <v>70000000</v>
      </c>
      <c r="I66" s="72">
        <v>62646539.07</v>
      </c>
      <c r="J66" s="73">
        <v>0.89495055814285718</v>
      </c>
      <c r="K66" s="72">
        <v>7353460.9299999997</v>
      </c>
    </row>
    <row r="67" spans="1:11" x14ac:dyDescent="0.25">
      <c r="A67" s="192" t="s">
        <v>13</v>
      </c>
      <c r="B67" s="68" t="s">
        <v>157</v>
      </c>
      <c r="C67" s="233">
        <v>44995</v>
      </c>
      <c r="D67" s="54">
        <v>7153</v>
      </c>
      <c r="E67" s="233">
        <v>45184</v>
      </c>
      <c r="F67" s="233">
        <v>46645</v>
      </c>
      <c r="G67" s="302">
        <v>3</v>
      </c>
      <c r="H67" s="303">
        <v>45000000</v>
      </c>
      <c r="I67" s="303">
        <v>0</v>
      </c>
      <c r="J67" s="304">
        <v>0</v>
      </c>
      <c r="K67" s="72">
        <v>45000000</v>
      </c>
    </row>
    <row r="68" spans="1:11" x14ac:dyDescent="0.25">
      <c r="A68" s="192" t="s">
        <v>22</v>
      </c>
      <c r="B68" s="68" t="s">
        <v>141</v>
      </c>
      <c r="C68" s="233">
        <v>43948</v>
      </c>
      <c r="D68" s="54">
        <v>7119</v>
      </c>
      <c r="E68" s="233">
        <v>45113</v>
      </c>
      <c r="F68" s="233">
        <v>46870</v>
      </c>
      <c r="G68" s="302">
        <v>5</v>
      </c>
      <c r="H68" s="303">
        <v>220000000</v>
      </c>
      <c r="I68" s="303">
        <v>0</v>
      </c>
      <c r="J68" s="304">
        <v>0</v>
      </c>
      <c r="K68" s="76">
        <v>220000000</v>
      </c>
    </row>
    <row r="69" spans="1:11" x14ac:dyDescent="0.25">
      <c r="A69" s="50"/>
      <c r="B69" s="51" t="s">
        <v>44</v>
      </c>
      <c r="C69" s="52"/>
      <c r="D69" s="52"/>
      <c r="E69" s="52"/>
      <c r="F69" s="52"/>
      <c r="G69" s="3"/>
      <c r="H69" s="305">
        <v>957763907</v>
      </c>
      <c r="I69" s="305">
        <v>310289341.39999998</v>
      </c>
      <c r="J69" s="306">
        <v>0.32397268171434651</v>
      </c>
      <c r="K69" s="305">
        <v>647474565.60000002</v>
      </c>
    </row>
    <row r="70" spans="1:11" x14ac:dyDescent="0.25">
      <c r="A70" s="36"/>
      <c r="B70" s="81"/>
      <c r="C70" s="82"/>
      <c r="D70" s="82"/>
      <c r="E70" s="82"/>
      <c r="F70" s="82"/>
      <c r="G70" s="8"/>
      <c r="H70" s="83"/>
      <c r="I70" s="83"/>
      <c r="J70" s="9"/>
      <c r="K70" s="83"/>
    </row>
    <row r="71" spans="1:11" x14ac:dyDescent="0.25">
      <c r="A71" s="31" t="s">
        <v>14</v>
      </c>
      <c r="B71" s="84" t="s">
        <v>69</v>
      </c>
      <c r="C71" s="71">
        <v>42649</v>
      </c>
      <c r="D71" s="36">
        <v>6215</v>
      </c>
      <c r="E71" s="71">
        <v>43404</v>
      </c>
      <c r="F71" s="71">
        <v>45838</v>
      </c>
      <c r="G71" s="184">
        <v>2</v>
      </c>
      <c r="H71" s="140">
        <v>17547480</v>
      </c>
      <c r="I71" s="141">
        <v>5540550.0871549994</v>
      </c>
      <c r="J71" s="43">
        <v>0.31574619758250183</v>
      </c>
      <c r="K71" s="38">
        <v>12006929.912845001</v>
      </c>
    </row>
    <row r="72" spans="1:11" x14ac:dyDescent="0.25">
      <c r="A72" s="31" t="s">
        <v>14</v>
      </c>
      <c r="B72" s="85" t="s">
        <v>70</v>
      </c>
      <c r="C72" s="75">
        <v>43095</v>
      </c>
      <c r="D72" s="50">
        <v>6216</v>
      </c>
      <c r="E72" s="75">
        <v>43404</v>
      </c>
      <c r="F72" s="75">
        <v>45473</v>
      </c>
      <c r="G72" s="186" t="s">
        <v>112</v>
      </c>
      <c r="H72" s="142">
        <v>10000000</v>
      </c>
      <c r="I72" s="143">
        <v>6446226.4299999997</v>
      </c>
      <c r="J72" s="144">
        <v>0.64462264299999994</v>
      </c>
      <c r="K72" s="145">
        <v>3553773.5700000003</v>
      </c>
    </row>
    <row r="73" spans="1:11" x14ac:dyDescent="0.25">
      <c r="A73" s="50"/>
      <c r="B73" s="78" t="s">
        <v>45</v>
      </c>
      <c r="C73" s="79"/>
      <c r="D73" s="79"/>
      <c r="E73" s="79"/>
      <c r="F73" s="86"/>
      <c r="G73" s="6"/>
      <c r="H73" s="112">
        <v>27547480</v>
      </c>
      <c r="I73" s="112">
        <v>11986776.517154999</v>
      </c>
      <c r="J73" s="146">
        <v>0.43513150811453533</v>
      </c>
      <c r="K73" s="112">
        <v>15560703.482845001</v>
      </c>
    </row>
    <row r="74" spans="1:11" x14ac:dyDescent="0.25">
      <c r="A74" s="31"/>
      <c r="B74" s="90"/>
      <c r="C74" s="200"/>
      <c r="D74" s="200"/>
      <c r="E74" s="200"/>
      <c r="F74" s="200"/>
      <c r="G74" s="193"/>
      <c r="H74" s="194"/>
      <c r="I74" s="194"/>
      <c r="J74" s="195"/>
      <c r="K74" s="194"/>
    </row>
    <row r="75" spans="1:11" x14ac:dyDescent="0.25">
      <c r="A75" s="31" t="s">
        <v>13</v>
      </c>
      <c r="B75" s="196" t="s">
        <v>48</v>
      </c>
      <c r="C75" s="199">
        <v>43075</v>
      </c>
      <c r="D75" s="201">
        <v>6143</v>
      </c>
      <c r="E75" s="199">
        <v>43105</v>
      </c>
      <c r="F75" s="69">
        <v>45657</v>
      </c>
      <c r="G75" s="197">
        <v>1</v>
      </c>
      <c r="H75" s="162">
        <v>21600000</v>
      </c>
      <c r="I75" s="38">
        <v>12127065.02</v>
      </c>
      <c r="J75" s="198">
        <v>0.56143819537037032</v>
      </c>
      <c r="K75" s="38">
        <v>9472934.9800000004</v>
      </c>
    </row>
    <row r="76" spans="1:11" x14ac:dyDescent="0.25">
      <c r="A76" s="36" t="s">
        <v>13</v>
      </c>
      <c r="B76" s="196" t="s">
        <v>96</v>
      </c>
      <c r="C76" s="71">
        <v>42786</v>
      </c>
      <c r="D76" s="33">
        <v>6023</v>
      </c>
      <c r="E76" s="71">
        <v>43105</v>
      </c>
      <c r="F76" s="71">
        <v>45657</v>
      </c>
      <c r="G76" s="208">
        <v>1</v>
      </c>
      <c r="H76" s="65">
        <v>10400000</v>
      </c>
      <c r="I76" s="39">
        <v>1517696.99</v>
      </c>
      <c r="J76" s="10">
        <v>0.1459324028846154</v>
      </c>
      <c r="K76" s="39">
        <v>8882303.0099999998</v>
      </c>
    </row>
    <row r="77" spans="1:11" x14ac:dyDescent="0.25">
      <c r="A77" s="31" t="s">
        <v>22</v>
      </c>
      <c r="B77" s="32" t="s">
        <v>46</v>
      </c>
      <c r="C77" s="71">
        <v>42288</v>
      </c>
      <c r="D77" s="36">
        <v>5600</v>
      </c>
      <c r="E77" s="71">
        <v>42506</v>
      </c>
      <c r="F77" s="37">
        <v>45473</v>
      </c>
      <c r="G77" s="232" t="s">
        <v>112</v>
      </c>
      <c r="H77" s="39">
        <v>43364000</v>
      </c>
      <c r="I77" s="39">
        <v>38142827.100000001</v>
      </c>
      <c r="J77" s="10">
        <v>0.87959660317313904</v>
      </c>
      <c r="K77" s="39">
        <v>5221172.8999999985</v>
      </c>
    </row>
    <row r="78" spans="1:11" x14ac:dyDescent="0.25">
      <c r="A78" s="50"/>
      <c r="B78" s="51" t="s">
        <v>47</v>
      </c>
      <c r="C78" s="219"/>
      <c r="D78" s="52"/>
      <c r="E78" s="52"/>
      <c r="F78" s="166"/>
      <c r="G78" s="165"/>
      <c r="H78" s="53">
        <v>75364000</v>
      </c>
      <c r="I78" s="53">
        <v>51787589.109999999</v>
      </c>
      <c r="J78" s="5">
        <v>0.68716614179183699</v>
      </c>
      <c r="K78" s="53">
        <v>23576410.890000001</v>
      </c>
    </row>
    <row r="79" spans="1:11" x14ac:dyDescent="0.25">
      <c r="A79" s="31"/>
      <c r="B79" s="90"/>
      <c r="C79" s="32"/>
      <c r="D79" s="32"/>
      <c r="E79" s="151"/>
      <c r="F79" s="29"/>
      <c r="G79" s="149"/>
      <c r="H79" s="152"/>
      <c r="I79" s="152"/>
      <c r="J79" s="150"/>
      <c r="K79" s="152"/>
    </row>
    <row r="80" spans="1:11" x14ac:dyDescent="0.25">
      <c r="A80" s="31" t="s">
        <v>13</v>
      </c>
      <c r="B80" s="32" t="s">
        <v>48</v>
      </c>
      <c r="C80" s="69">
        <v>43075</v>
      </c>
      <c r="D80" s="34">
        <v>6143</v>
      </c>
      <c r="E80" s="71">
        <v>43319</v>
      </c>
      <c r="F80" s="35">
        <v>45273</v>
      </c>
      <c r="G80" s="185" t="s">
        <v>125</v>
      </c>
      <c r="H80" s="39">
        <v>94000000</v>
      </c>
      <c r="I80" s="39">
        <v>44454323.239999995</v>
      </c>
      <c r="J80" s="10">
        <v>0.47291833234042546</v>
      </c>
      <c r="K80" s="39">
        <v>49545676.760000005</v>
      </c>
    </row>
    <row r="81" spans="1:11" x14ac:dyDescent="0.25">
      <c r="A81" s="36"/>
      <c r="B81" s="51" t="s">
        <v>49</v>
      </c>
      <c r="C81" s="219"/>
      <c r="D81" s="52"/>
      <c r="E81" s="52"/>
      <c r="F81" s="89"/>
      <c r="G81" s="242"/>
      <c r="H81" s="240">
        <v>94000000</v>
      </c>
      <c r="I81" s="240">
        <v>44454323.239999995</v>
      </c>
      <c r="J81" s="241">
        <v>0.47291833234042546</v>
      </c>
      <c r="K81" s="243">
        <v>49545676.760000005</v>
      </c>
    </row>
    <row r="82" spans="1:11" x14ac:dyDescent="0.25">
      <c r="A82" s="253"/>
      <c r="B82" s="248"/>
      <c r="C82" s="251"/>
      <c r="D82" s="251"/>
      <c r="E82" s="251"/>
      <c r="F82" s="252"/>
      <c r="G82" s="247"/>
      <c r="H82" s="246"/>
      <c r="I82" s="244"/>
      <c r="J82" s="245"/>
      <c r="K82" s="244"/>
    </row>
    <row r="83" spans="1:11" x14ac:dyDescent="0.25">
      <c r="A83" s="92"/>
      <c r="B83" s="93"/>
      <c r="C83" s="94"/>
      <c r="D83" s="95"/>
      <c r="E83" s="94"/>
      <c r="F83" s="94"/>
      <c r="G83" s="13"/>
      <c r="H83" s="96"/>
      <c r="I83" s="97"/>
      <c r="J83" s="98"/>
      <c r="K83" s="96"/>
    </row>
    <row r="84" spans="1:11" x14ac:dyDescent="0.25">
      <c r="A84" s="100"/>
      <c r="B84" s="100"/>
      <c r="C84" s="101"/>
      <c r="D84" s="101"/>
      <c r="E84" s="100"/>
      <c r="F84" s="100"/>
      <c r="G84" s="14"/>
      <c r="H84" s="102">
        <v>5943043387</v>
      </c>
      <c r="I84" s="102">
        <v>2952926327.3871551</v>
      </c>
      <c r="J84" s="15">
        <v>0.49687107010634973</v>
      </c>
      <c r="K84" s="102">
        <v>2990117059.6128449</v>
      </c>
    </row>
    <row r="85" spans="1:11" x14ac:dyDescent="0.25">
      <c r="A85" s="104"/>
      <c r="B85" s="104"/>
      <c r="C85" s="105"/>
      <c r="D85" s="105"/>
      <c r="E85" s="104"/>
      <c r="F85" s="104"/>
      <c r="G85" s="16"/>
      <c r="H85" s="106"/>
      <c r="I85" s="107"/>
      <c r="J85" s="108"/>
      <c r="K85" s="106"/>
    </row>
    <row r="86" spans="1:11" x14ac:dyDescent="0.25">
      <c r="A86" s="21"/>
      <c r="B86" s="20"/>
      <c r="C86" s="20"/>
      <c r="D86" s="20"/>
      <c r="E86" s="20"/>
      <c r="F86" s="20"/>
      <c r="H86" s="27"/>
      <c r="I86" s="27"/>
      <c r="J86" s="27"/>
      <c r="K86" s="27"/>
    </row>
    <row r="87" spans="1:11" ht="18.75" x14ac:dyDescent="0.3">
      <c r="A87" s="337"/>
      <c r="B87" s="337"/>
      <c r="C87" s="337"/>
      <c r="D87" s="337"/>
      <c r="E87" s="337" t="s">
        <v>51</v>
      </c>
      <c r="F87" s="337"/>
      <c r="G87" s="337"/>
      <c r="H87" s="337"/>
      <c r="I87" s="337"/>
      <c r="J87" s="337"/>
      <c r="K87" s="337"/>
    </row>
    <row r="88" spans="1:11" ht="18.75" x14ac:dyDescent="0.3">
      <c r="A88" s="338"/>
      <c r="B88" s="338"/>
      <c r="C88" s="338"/>
      <c r="D88" s="338"/>
      <c r="E88" s="338" t="s">
        <v>74</v>
      </c>
      <c r="F88" s="338"/>
      <c r="G88" s="338"/>
      <c r="H88" s="338"/>
      <c r="I88" s="338"/>
      <c r="J88" s="338"/>
      <c r="K88" s="338"/>
    </row>
    <row r="89" spans="1:11" x14ac:dyDescent="0.25">
      <c r="A89" s="21"/>
      <c r="B89" s="20"/>
      <c r="C89" s="20"/>
      <c r="D89" s="20"/>
      <c r="E89" s="20"/>
      <c r="F89" s="20"/>
      <c r="H89" s="20"/>
      <c r="I89" s="20"/>
      <c r="J89" s="20"/>
      <c r="K89" s="20"/>
    </row>
    <row r="90" spans="1:11" x14ac:dyDescent="0.25">
      <c r="A90" s="380" t="s">
        <v>2</v>
      </c>
      <c r="B90" s="382" t="s">
        <v>3</v>
      </c>
      <c r="C90" s="384" t="s">
        <v>4</v>
      </c>
      <c r="D90" s="386" t="s">
        <v>5</v>
      </c>
      <c r="E90" s="387"/>
      <c r="F90" s="384" t="s">
        <v>6</v>
      </c>
      <c r="G90" s="388" t="s">
        <v>71</v>
      </c>
      <c r="H90" s="390" t="s">
        <v>72</v>
      </c>
      <c r="I90" s="392" t="s">
        <v>81</v>
      </c>
      <c r="J90" s="393"/>
      <c r="K90" s="375" t="s">
        <v>7</v>
      </c>
    </row>
    <row r="91" spans="1:11" x14ac:dyDescent="0.25">
      <c r="A91" s="381" t="s">
        <v>2</v>
      </c>
      <c r="B91" s="394"/>
      <c r="C91" s="385"/>
      <c r="D91" s="25" t="s">
        <v>9</v>
      </c>
      <c r="E91" s="26" t="s">
        <v>10</v>
      </c>
      <c r="F91" s="385" t="s">
        <v>52</v>
      </c>
      <c r="G91" s="389"/>
      <c r="H91" s="391" t="s">
        <v>73</v>
      </c>
      <c r="I91" s="26" t="s">
        <v>8</v>
      </c>
      <c r="J91" s="26" t="s">
        <v>11</v>
      </c>
      <c r="K91" s="376"/>
    </row>
    <row r="92" spans="1:11" x14ac:dyDescent="0.25">
      <c r="A92" s="36"/>
      <c r="B92" s="81"/>
      <c r="C92" s="82"/>
      <c r="D92" s="82"/>
      <c r="E92" s="82"/>
      <c r="F92" s="82"/>
      <c r="G92" s="8"/>
      <c r="H92" s="83"/>
      <c r="I92" s="83"/>
      <c r="J92" s="9"/>
      <c r="K92" s="83"/>
    </row>
    <row r="93" spans="1:11" x14ac:dyDescent="0.25">
      <c r="A93" s="31" t="s">
        <v>27</v>
      </c>
      <c r="B93" s="32" t="s">
        <v>37</v>
      </c>
      <c r="C93" s="71">
        <v>42934</v>
      </c>
      <c r="D93" s="44">
        <v>6144</v>
      </c>
      <c r="E93" s="71">
        <v>43335</v>
      </c>
      <c r="F93" s="71">
        <v>45492</v>
      </c>
      <c r="G93" s="184" t="s">
        <v>109</v>
      </c>
      <c r="H93" s="72">
        <v>20000000</v>
      </c>
      <c r="I93" s="72">
        <v>13056241.609999999</v>
      </c>
      <c r="J93" s="10">
        <v>0.56034552049999997</v>
      </c>
      <c r="K93" s="39">
        <v>6943758.3899999997</v>
      </c>
    </row>
    <row r="94" spans="1:11" x14ac:dyDescent="0.25">
      <c r="A94" s="31" t="s">
        <v>22</v>
      </c>
      <c r="B94" s="32" t="s">
        <v>34</v>
      </c>
      <c r="C94" s="71">
        <v>42164</v>
      </c>
      <c r="D94" s="33">
        <v>5519</v>
      </c>
      <c r="E94" s="71">
        <v>42333</v>
      </c>
      <c r="F94" s="71">
        <v>45260</v>
      </c>
      <c r="G94" s="184" t="s">
        <v>125</v>
      </c>
      <c r="H94" s="72">
        <v>25000000</v>
      </c>
      <c r="I94" s="72">
        <v>23869617</v>
      </c>
      <c r="J94" s="10">
        <v>0.95478468000000005</v>
      </c>
      <c r="K94" s="39">
        <v>1130383</v>
      </c>
    </row>
    <row r="95" spans="1:11" x14ac:dyDescent="0.25">
      <c r="A95" s="50"/>
      <c r="B95" s="51" t="s">
        <v>53</v>
      </c>
      <c r="C95" s="52"/>
      <c r="D95" s="52"/>
      <c r="E95" s="52"/>
      <c r="F95" s="89"/>
      <c r="G95" s="3"/>
      <c r="H95" s="53">
        <v>45000000</v>
      </c>
      <c r="I95" s="53">
        <v>36925858.609999999</v>
      </c>
      <c r="J95" s="5">
        <v>0.33406216580952375</v>
      </c>
      <c r="K95" s="53">
        <v>8074141.3900000006</v>
      </c>
    </row>
    <row r="96" spans="1:11" x14ac:dyDescent="0.25">
      <c r="A96" s="54"/>
      <c r="B96" s="274"/>
      <c r="C96" s="275"/>
      <c r="D96" s="275"/>
      <c r="E96" s="275"/>
      <c r="F96" s="252"/>
      <c r="G96" s="276"/>
      <c r="H96" s="277"/>
      <c r="I96" s="277"/>
      <c r="J96" s="278"/>
      <c r="K96" s="244"/>
    </row>
    <row r="97" spans="1:11" x14ac:dyDescent="0.25">
      <c r="A97" s="31" t="s">
        <v>22</v>
      </c>
      <c r="B97" s="272" t="s">
        <v>134</v>
      </c>
      <c r="C97" s="222">
        <v>44707</v>
      </c>
      <c r="D97" s="223">
        <v>7074</v>
      </c>
      <c r="E97" s="222">
        <v>45040</v>
      </c>
      <c r="F97" s="75">
        <v>47232</v>
      </c>
      <c r="G97" s="186">
        <v>6</v>
      </c>
      <c r="H97" s="76">
        <v>60000000</v>
      </c>
      <c r="I97" s="76">
        <v>0</v>
      </c>
      <c r="J97" s="11">
        <v>0</v>
      </c>
      <c r="K97" s="49">
        <v>60000000</v>
      </c>
    </row>
    <row r="98" spans="1:11" x14ac:dyDescent="0.25">
      <c r="A98" s="50"/>
      <c r="B98" s="78" t="s">
        <v>138</v>
      </c>
      <c r="C98" s="219"/>
      <c r="D98" s="52"/>
      <c r="E98" s="52"/>
      <c r="F98" s="89"/>
      <c r="G98" s="165"/>
      <c r="H98" s="53">
        <v>60000000</v>
      </c>
      <c r="I98" s="53">
        <v>0</v>
      </c>
      <c r="J98" s="5">
        <v>0</v>
      </c>
      <c r="K98" s="53">
        <v>60000000</v>
      </c>
    </row>
    <row r="99" spans="1:11" x14ac:dyDescent="0.25">
      <c r="A99" s="36"/>
      <c r="B99" s="273"/>
      <c r="C99" s="251"/>
      <c r="D99" s="275"/>
      <c r="E99" s="275"/>
      <c r="F99" s="252"/>
      <c r="G99" s="285"/>
      <c r="H99" s="244"/>
      <c r="I99" s="244"/>
      <c r="J99" s="245"/>
      <c r="K99" s="279"/>
    </row>
    <row r="100" spans="1:11" x14ac:dyDescent="0.25">
      <c r="A100" s="36" t="s">
        <v>22</v>
      </c>
      <c r="B100" s="238" t="s">
        <v>129</v>
      </c>
      <c r="C100" s="239">
        <v>44070</v>
      </c>
      <c r="D100" s="249">
        <v>7088</v>
      </c>
      <c r="E100" s="250">
        <v>45057</v>
      </c>
      <c r="F100" s="250">
        <v>46261</v>
      </c>
      <c r="G100" s="208">
        <v>3</v>
      </c>
      <c r="H100" s="260">
        <v>64866785.079928949</v>
      </c>
      <c r="I100" s="260">
        <v>0</v>
      </c>
      <c r="J100" s="261">
        <v>0</v>
      </c>
      <c r="K100" s="260">
        <v>64866785.079928949</v>
      </c>
    </row>
    <row r="101" spans="1:11" x14ac:dyDescent="0.25">
      <c r="A101" s="36" t="s">
        <v>13</v>
      </c>
      <c r="B101" s="238" t="s">
        <v>154</v>
      </c>
      <c r="C101" s="344">
        <v>44426</v>
      </c>
      <c r="D101" s="345">
        <v>7147</v>
      </c>
      <c r="E101" s="346">
        <v>45184</v>
      </c>
      <c r="F101" s="346">
        <v>47376</v>
      </c>
      <c r="G101" s="340">
        <v>5</v>
      </c>
      <c r="H101" s="260">
        <v>66031971.580817051</v>
      </c>
      <c r="I101" s="260">
        <v>0</v>
      </c>
      <c r="J101" s="261">
        <v>0</v>
      </c>
      <c r="K101" s="260">
        <v>66031971.580817051</v>
      </c>
    </row>
    <row r="102" spans="1:11" x14ac:dyDescent="0.25">
      <c r="A102" s="36"/>
      <c r="B102" s="331" t="s">
        <v>131</v>
      </c>
      <c r="C102" s="332"/>
      <c r="D102" s="333"/>
      <c r="E102" s="333"/>
      <c r="F102" s="333"/>
      <c r="G102" s="334"/>
      <c r="H102" s="335">
        <v>130898756.66074601</v>
      </c>
      <c r="I102" s="336">
        <v>0</v>
      </c>
      <c r="J102" s="336">
        <v>0</v>
      </c>
      <c r="K102" s="335">
        <v>130898756.66074601</v>
      </c>
    </row>
    <row r="103" spans="1:11" x14ac:dyDescent="0.25">
      <c r="A103" s="284"/>
      <c r="B103" s="293"/>
      <c r="C103" s="291"/>
      <c r="D103" s="295"/>
      <c r="E103" s="295"/>
      <c r="F103" s="270"/>
      <c r="G103" s="292"/>
      <c r="H103" s="282"/>
      <c r="I103" s="283"/>
      <c r="J103" s="283"/>
      <c r="K103" s="282"/>
    </row>
    <row r="104" spans="1:11" x14ac:dyDescent="0.25">
      <c r="A104" s="348" t="s">
        <v>13</v>
      </c>
      <c r="B104" s="361" t="s">
        <v>157</v>
      </c>
      <c r="C104" s="362">
        <v>44924</v>
      </c>
      <c r="D104" s="363">
        <v>7153</v>
      </c>
      <c r="E104" s="362">
        <v>45184</v>
      </c>
      <c r="F104" s="362">
        <v>45915</v>
      </c>
      <c r="G104" s="364">
        <v>2</v>
      </c>
      <c r="H104" s="365">
        <v>75000000</v>
      </c>
      <c r="I104" s="366">
        <v>0</v>
      </c>
      <c r="J104" s="367">
        <v>0</v>
      </c>
      <c r="K104" s="351">
        <v>75000000</v>
      </c>
    </row>
    <row r="105" spans="1:11" x14ac:dyDescent="0.25">
      <c r="A105" s="368"/>
      <c r="B105" s="357" t="s">
        <v>159</v>
      </c>
      <c r="C105" s="358"/>
      <c r="D105" s="358"/>
      <c r="E105" s="358"/>
      <c r="F105" s="358"/>
      <c r="G105" s="359"/>
      <c r="H105" s="360">
        <v>75000000</v>
      </c>
      <c r="I105" s="357">
        <v>0</v>
      </c>
      <c r="J105" s="357">
        <v>0</v>
      </c>
      <c r="K105" s="360">
        <v>75000000</v>
      </c>
    </row>
    <row r="106" spans="1:11" x14ac:dyDescent="0.25">
      <c r="A106" s="92"/>
      <c r="B106" s="93"/>
      <c r="C106" s="94"/>
      <c r="D106" s="95"/>
      <c r="E106" s="94"/>
      <c r="F106" s="94"/>
      <c r="G106" s="13"/>
      <c r="H106" s="96"/>
      <c r="I106" s="97"/>
      <c r="J106" s="98"/>
      <c r="K106" s="96"/>
    </row>
    <row r="107" spans="1:11" x14ac:dyDescent="0.25">
      <c r="A107" s="100"/>
      <c r="B107" s="100"/>
      <c r="C107" s="101"/>
      <c r="D107" s="101"/>
      <c r="E107" s="100"/>
      <c r="F107" s="100"/>
      <c r="G107" s="14"/>
      <c r="H107" s="102">
        <v>310898756.66074598</v>
      </c>
      <c r="I107" s="300">
        <v>36925858.609999999</v>
      </c>
      <c r="J107" s="15">
        <v>0.11877132931185586</v>
      </c>
      <c r="K107" s="102">
        <v>273972898.05074602</v>
      </c>
    </row>
    <row r="108" spans="1:11" x14ac:dyDescent="0.25">
      <c r="A108" s="104"/>
      <c r="B108" s="104"/>
      <c r="C108" s="105"/>
      <c r="D108" s="105"/>
      <c r="E108" s="104"/>
      <c r="F108" s="104"/>
      <c r="G108" s="16"/>
      <c r="H108" s="106"/>
      <c r="I108" s="107"/>
      <c r="J108" s="108"/>
      <c r="K108" s="106"/>
    </row>
    <row r="109" spans="1:11" x14ac:dyDescent="0.25">
      <c r="A109" s="113"/>
      <c r="B109" s="294"/>
      <c r="C109" s="114"/>
      <c r="D109" s="114"/>
      <c r="E109" s="114"/>
      <c r="F109" s="114"/>
      <c r="G109" s="288"/>
      <c r="H109" s="287"/>
      <c r="I109" s="287"/>
      <c r="J109" s="287"/>
      <c r="K109" s="287"/>
    </row>
    <row r="110" spans="1:11" x14ac:dyDescent="0.25">
      <c r="A110" s="116"/>
      <c r="B110" s="116"/>
      <c r="C110" s="117"/>
      <c r="D110" s="117"/>
      <c r="E110" s="116"/>
      <c r="F110" s="116"/>
      <c r="G110" s="18"/>
      <c r="H110" s="118"/>
      <c r="I110" s="119"/>
      <c r="J110" s="120"/>
      <c r="K110" s="118"/>
    </row>
    <row r="111" spans="1:11" x14ac:dyDescent="0.25">
      <c r="A111" s="93"/>
      <c r="B111" s="93"/>
      <c r="C111" s="92"/>
      <c r="D111" s="92"/>
      <c r="E111" s="93"/>
      <c r="F111" s="93"/>
      <c r="G111" s="12"/>
      <c r="H111" s="102">
        <v>6253942143.6607456</v>
      </c>
      <c r="I111" s="102">
        <v>2989852185.9971552</v>
      </c>
      <c r="J111" s="147">
        <v>0.47807480742811043</v>
      </c>
      <c r="K111" s="102">
        <v>3264089957.6635904</v>
      </c>
    </row>
    <row r="112" spans="1:11" x14ac:dyDescent="0.25">
      <c r="A112" s="104"/>
      <c r="B112" s="104"/>
      <c r="C112" s="105"/>
      <c r="D112" s="105"/>
      <c r="E112" s="104"/>
      <c r="F112" s="104"/>
      <c r="G112" s="16"/>
      <c r="H112" s="122"/>
      <c r="I112" s="123"/>
      <c r="J112" s="124"/>
      <c r="K112" s="122"/>
    </row>
    <row r="113" spans="1:11" x14ac:dyDescent="0.25">
      <c r="A113" s="114"/>
      <c r="B113" s="114"/>
      <c r="C113" s="114"/>
      <c r="D113" s="114"/>
      <c r="E113" s="114"/>
      <c r="F113" s="114"/>
      <c r="G113" s="17"/>
      <c r="H113" s="125"/>
      <c r="I113" s="125"/>
      <c r="J113" s="125"/>
      <c r="K113" s="125"/>
    </row>
    <row r="114" spans="1:11" x14ac:dyDescent="0.25">
      <c r="A114" s="132" t="s">
        <v>160</v>
      </c>
      <c r="B114" s="127"/>
      <c r="C114" s="114"/>
      <c r="D114" s="114"/>
      <c r="E114" s="114"/>
      <c r="F114" s="114"/>
      <c r="G114" s="17"/>
      <c r="H114" s="20"/>
      <c r="I114" s="20"/>
      <c r="J114" s="20"/>
      <c r="K114" s="20"/>
    </row>
    <row r="115" spans="1:11" x14ac:dyDescent="0.25">
      <c r="A115" s="20"/>
      <c r="B115" s="128"/>
      <c r="C115" s="20"/>
      <c r="D115" s="20"/>
      <c r="E115" s="20"/>
      <c r="F115" s="20"/>
      <c r="H115" s="20"/>
      <c r="I115" s="20"/>
      <c r="J115" s="20"/>
      <c r="K115" s="20"/>
    </row>
  </sheetData>
  <mergeCells count="20">
    <mergeCell ref="G90:G91"/>
    <mergeCell ref="H90:H91"/>
    <mergeCell ref="I90:J90"/>
    <mergeCell ref="K90:K91"/>
    <mergeCell ref="A90:A91"/>
    <mergeCell ref="B90:B91"/>
    <mergeCell ref="C90:C91"/>
    <mergeCell ref="D90:E90"/>
    <mergeCell ref="F90:F91"/>
    <mergeCell ref="A1:M1"/>
    <mergeCell ref="A2:M2"/>
    <mergeCell ref="A5:A6"/>
    <mergeCell ref="B5:B6"/>
    <mergeCell ref="C5:C6"/>
    <mergeCell ref="D5:E5"/>
    <mergeCell ref="F5:F6"/>
    <mergeCell ref="G5:G6"/>
    <mergeCell ref="H5:H6"/>
    <mergeCell ref="I5:J5"/>
    <mergeCell ref="K5:K6"/>
  </mergeCells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106"/>
  <sheetViews>
    <sheetView showGridLines="0" zoomScale="60" zoomScaleNormal="60" workbookViewId="0">
      <selection activeCell="A3" sqref="A3:M3"/>
    </sheetView>
  </sheetViews>
  <sheetFormatPr baseColWidth="10" defaultRowHeight="15" x14ac:dyDescent="0.25"/>
  <cols>
    <col min="2" max="2" width="15.42578125" customWidth="1"/>
    <col min="3" max="3" width="14.7109375" customWidth="1"/>
    <col min="4" max="4" width="71.42578125" customWidth="1"/>
    <col min="5" max="5" width="15" customWidth="1"/>
    <col min="8" max="8" width="14.28515625" customWidth="1"/>
    <col min="9" max="9" width="27.42578125" customWidth="1"/>
    <col min="10" max="10" width="34.7109375" bestFit="1" customWidth="1"/>
    <col min="11" max="11" width="17.140625" customWidth="1"/>
    <col min="13" max="13" width="20.85546875" customWidth="1"/>
  </cols>
  <sheetData>
    <row r="3" spans="1:18" ht="18.75" x14ac:dyDescent="0.3">
      <c r="A3" s="377" t="s">
        <v>119</v>
      </c>
      <c r="B3" s="377"/>
      <c r="C3" s="377"/>
      <c r="D3" s="377"/>
      <c r="E3" s="377"/>
      <c r="F3" s="377"/>
      <c r="G3" s="377"/>
      <c r="H3" s="377"/>
      <c r="I3" s="377"/>
      <c r="J3" s="377"/>
      <c r="K3" s="377"/>
      <c r="L3" s="377"/>
      <c r="M3" s="377"/>
    </row>
    <row r="4" spans="1:18" ht="18.75" customHeight="1" x14ac:dyDescent="0.3">
      <c r="A4" s="378" t="s">
        <v>0</v>
      </c>
      <c r="B4" s="378"/>
      <c r="C4" s="378"/>
      <c r="D4" s="378"/>
      <c r="E4" s="378"/>
      <c r="F4" s="378"/>
      <c r="G4" s="378"/>
      <c r="H4" s="378"/>
      <c r="I4" s="378"/>
      <c r="J4" s="378"/>
      <c r="K4" s="378"/>
      <c r="L4" s="378"/>
      <c r="M4" s="378"/>
      <c r="N4" s="226"/>
      <c r="O4" s="226"/>
      <c r="P4" s="226"/>
      <c r="Q4" s="226"/>
    </row>
    <row r="5" spans="1:18" ht="18.75" customHeight="1" x14ac:dyDescent="0.3">
      <c r="A5" s="379" t="s">
        <v>74</v>
      </c>
      <c r="B5" s="379"/>
      <c r="C5" s="379"/>
      <c r="D5" s="379"/>
      <c r="E5" s="379"/>
      <c r="F5" s="379"/>
      <c r="G5" s="379"/>
      <c r="H5" s="379"/>
      <c r="I5" s="379"/>
      <c r="J5" s="379"/>
      <c r="K5" s="379"/>
      <c r="L5" s="379"/>
      <c r="M5" s="379"/>
      <c r="N5" s="227"/>
      <c r="O5" s="227"/>
      <c r="P5" s="227"/>
      <c r="Q5" s="227"/>
      <c r="R5" s="227"/>
    </row>
    <row r="6" spans="1:18" ht="18.75" customHeight="1" x14ac:dyDescent="0.3">
      <c r="A6" s="228"/>
      <c r="B6" s="228"/>
      <c r="C6" s="228"/>
      <c r="D6" s="228"/>
      <c r="E6" s="228"/>
      <c r="F6" s="228"/>
      <c r="G6" s="228"/>
      <c r="H6" s="228"/>
      <c r="I6" s="228"/>
      <c r="J6" s="228"/>
      <c r="K6" s="228"/>
      <c r="L6" s="228"/>
      <c r="M6" s="228"/>
      <c r="N6" s="228"/>
      <c r="O6" s="228"/>
      <c r="P6" s="228"/>
      <c r="Q6" s="228"/>
      <c r="R6" s="228"/>
    </row>
    <row r="9" spans="1:18" x14ac:dyDescent="0.25">
      <c r="A9" s="20"/>
      <c r="B9" s="380" t="s">
        <v>1</v>
      </c>
      <c r="C9" s="380" t="s">
        <v>2</v>
      </c>
      <c r="D9" s="382" t="s">
        <v>3</v>
      </c>
      <c r="E9" s="384" t="s">
        <v>4</v>
      </c>
      <c r="F9" s="386" t="s">
        <v>5</v>
      </c>
      <c r="G9" s="387"/>
      <c r="H9" s="384" t="s">
        <v>6</v>
      </c>
      <c r="I9" s="388" t="s">
        <v>71</v>
      </c>
      <c r="J9" s="390" t="s">
        <v>72</v>
      </c>
      <c r="K9" s="392" t="s">
        <v>77</v>
      </c>
      <c r="L9" s="393"/>
      <c r="M9" s="375" t="s">
        <v>7</v>
      </c>
    </row>
    <row r="10" spans="1:18" x14ac:dyDescent="0.25">
      <c r="A10" s="20"/>
      <c r="B10" s="381"/>
      <c r="C10" s="381" t="s">
        <v>2</v>
      </c>
      <c r="D10" s="383"/>
      <c r="E10" s="385"/>
      <c r="F10" s="25" t="s">
        <v>9</v>
      </c>
      <c r="G10" s="26" t="s">
        <v>10</v>
      </c>
      <c r="H10" s="385"/>
      <c r="I10" s="389"/>
      <c r="J10" s="391"/>
      <c r="K10" s="26" t="s">
        <v>8</v>
      </c>
      <c r="L10" s="26" t="s">
        <v>11</v>
      </c>
      <c r="M10" s="376"/>
    </row>
    <row r="11" spans="1:18" x14ac:dyDescent="0.25">
      <c r="A11" s="20"/>
      <c r="B11" s="28"/>
      <c r="C11" s="29"/>
      <c r="D11" s="29"/>
      <c r="E11" s="29"/>
      <c r="F11" s="29"/>
      <c r="G11" s="172"/>
      <c r="H11" s="28"/>
      <c r="I11" s="175"/>
      <c r="J11" s="29"/>
      <c r="K11" s="29"/>
      <c r="L11" s="29"/>
      <c r="M11" s="28"/>
    </row>
    <row r="12" spans="1:18" x14ac:dyDescent="0.25">
      <c r="A12" s="20"/>
      <c r="B12" s="30" t="s">
        <v>12</v>
      </c>
      <c r="C12" s="31" t="s">
        <v>13</v>
      </c>
      <c r="D12" s="32" t="s">
        <v>79</v>
      </c>
      <c r="E12" s="35">
        <v>43560</v>
      </c>
      <c r="F12" s="34">
        <v>6492</v>
      </c>
      <c r="G12" s="173">
        <v>43832</v>
      </c>
      <c r="H12" s="37">
        <v>46029</v>
      </c>
      <c r="I12" s="187">
        <v>3</v>
      </c>
      <c r="J12" s="38">
        <v>125000000</v>
      </c>
      <c r="K12" s="140">
        <v>7776148.5</v>
      </c>
      <c r="L12" s="169">
        <v>6.2209187999999999E-2</v>
      </c>
      <c r="M12" s="111">
        <v>117223851.5</v>
      </c>
    </row>
    <row r="13" spans="1:18" x14ac:dyDescent="0.25">
      <c r="A13" s="20"/>
      <c r="B13" s="40" t="s">
        <v>12</v>
      </c>
      <c r="C13" s="31" t="s">
        <v>14</v>
      </c>
      <c r="D13" s="41" t="s">
        <v>57</v>
      </c>
      <c r="E13" s="35">
        <v>43224</v>
      </c>
      <c r="F13" s="34">
        <v>6300</v>
      </c>
      <c r="G13" s="173">
        <v>43606</v>
      </c>
      <c r="H13" s="37">
        <v>45437</v>
      </c>
      <c r="I13" s="187">
        <v>1</v>
      </c>
      <c r="J13" s="38">
        <v>15000000</v>
      </c>
      <c r="K13" s="140">
        <v>9886471.0899999999</v>
      </c>
      <c r="L13" s="169">
        <v>0.65909807266666665</v>
      </c>
      <c r="M13" s="111">
        <v>5113528.91</v>
      </c>
    </row>
    <row r="14" spans="1:18" x14ac:dyDescent="0.25">
      <c r="A14" s="20"/>
      <c r="B14" s="40" t="s">
        <v>12</v>
      </c>
      <c r="C14" s="31" t="s">
        <v>15</v>
      </c>
      <c r="D14" s="32" t="s">
        <v>18</v>
      </c>
      <c r="E14" s="37">
        <v>42469</v>
      </c>
      <c r="F14" s="34">
        <v>5961</v>
      </c>
      <c r="G14" s="173">
        <v>43039</v>
      </c>
      <c r="H14" s="37">
        <v>45453</v>
      </c>
      <c r="I14" s="187">
        <v>1</v>
      </c>
      <c r="J14" s="38">
        <v>20000000</v>
      </c>
      <c r="K14" s="141">
        <v>11400389.609999999</v>
      </c>
      <c r="L14" s="169">
        <v>0.57001948049999995</v>
      </c>
      <c r="M14" s="111">
        <v>8599610.3900000006</v>
      </c>
    </row>
    <row r="15" spans="1:18" x14ac:dyDescent="0.25">
      <c r="A15" s="20"/>
      <c r="B15" s="40" t="s">
        <v>12</v>
      </c>
      <c r="C15" s="31" t="s">
        <v>16</v>
      </c>
      <c r="D15" s="167" t="s">
        <v>86</v>
      </c>
      <c r="E15" s="35">
        <v>43560</v>
      </c>
      <c r="F15" s="34">
        <v>6693</v>
      </c>
      <c r="G15" s="173">
        <v>44210</v>
      </c>
      <c r="H15" s="37">
        <v>46406</v>
      </c>
      <c r="I15" s="181">
        <v>4</v>
      </c>
      <c r="J15" s="45">
        <v>25000000</v>
      </c>
      <c r="K15" s="140">
        <v>4239077.33</v>
      </c>
      <c r="L15" s="171">
        <v>0.16956309320000001</v>
      </c>
      <c r="M15" s="111">
        <v>20760922.670000002</v>
      </c>
    </row>
    <row r="16" spans="1:18" x14ac:dyDescent="0.25">
      <c r="A16" s="48"/>
      <c r="B16" s="40" t="s">
        <v>12</v>
      </c>
      <c r="C16" s="31" t="s">
        <v>20</v>
      </c>
      <c r="D16" s="32" t="s">
        <v>88</v>
      </c>
      <c r="E16" s="37">
        <v>42090</v>
      </c>
      <c r="F16" s="34">
        <v>5560</v>
      </c>
      <c r="G16" s="173">
        <v>42411</v>
      </c>
      <c r="H16" s="37">
        <v>45169</v>
      </c>
      <c r="I16" s="181" t="s">
        <v>112</v>
      </c>
      <c r="J16" s="38">
        <v>2000000</v>
      </c>
      <c r="K16" s="140">
        <v>1160097.1300000001</v>
      </c>
      <c r="L16" s="169">
        <v>0.58004856500000002</v>
      </c>
      <c r="M16" s="111">
        <v>839902.86999999988</v>
      </c>
    </row>
    <row r="17" spans="1:13" x14ac:dyDescent="0.25">
      <c r="A17" s="20"/>
      <c r="B17" s="40" t="s">
        <v>12</v>
      </c>
      <c r="C17" s="31" t="s">
        <v>20</v>
      </c>
      <c r="D17" s="32" t="s">
        <v>58</v>
      </c>
      <c r="E17" s="37">
        <v>42934</v>
      </c>
      <c r="F17" s="34">
        <v>6218</v>
      </c>
      <c r="G17" s="173">
        <v>43423</v>
      </c>
      <c r="H17" s="37">
        <v>45619</v>
      </c>
      <c r="I17" s="181">
        <v>1</v>
      </c>
      <c r="J17" s="38">
        <v>10000000</v>
      </c>
      <c r="K17" s="140">
        <v>4389857</v>
      </c>
      <c r="L17" s="169">
        <v>0.43898569999999998</v>
      </c>
      <c r="M17" s="111">
        <v>5610143</v>
      </c>
    </row>
    <row r="18" spans="1:13" x14ac:dyDescent="0.25">
      <c r="A18" s="20"/>
      <c r="B18" s="40" t="s">
        <v>12</v>
      </c>
      <c r="C18" s="31" t="s">
        <v>21</v>
      </c>
      <c r="D18" s="32" t="s">
        <v>59</v>
      </c>
      <c r="E18" s="37">
        <v>42469</v>
      </c>
      <c r="F18" s="34">
        <v>6091</v>
      </c>
      <c r="G18" s="173">
        <v>43257</v>
      </c>
      <c r="H18" s="37">
        <v>45120</v>
      </c>
      <c r="I18" s="181" t="s">
        <v>112</v>
      </c>
      <c r="J18" s="38">
        <v>30000000</v>
      </c>
      <c r="K18" s="141">
        <v>25000000</v>
      </c>
      <c r="L18" s="170">
        <v>0.83333333333333337</v>
      </c>
      <c r="M18" s="38">
        <v>5000000</v>
      </c>
    </row>
    <row r="19" spans="1:13" x14ac:dyDescent="0.25">
      <c r="A19" s="178"/>
      <c r="B19" s="134" t="s">
        <v>12</v>
      </c>
      <c r="C19" s="31" t="s">
        <v>22</v>
      </c>
      <c r="D19" s="176" t="s">
        <v>30</v>
      </c>
      <c r="E19" s="37">
        <v>40460</v>
      </c>
      <c r="F19" s="34">
        <v>5133</v>
      </c>
      <c r="G19" s="173">
        <v>41632</v>
      </c>
      <c r="H19" s="37">
        <v>45287</v>
      </c>
      <c r="I19" s="181">
        <v>1</v>
      </c>
      <c r="J19" s="38">
        <v>125000000</v>
      </c>
      <c r="K19" s="141">
        <v>63733330</v>
      </c>
      <c r="L19" s="170">
        <v>0.5055329246400001</v>
      </c>
      <c r="M19" s="38">
        <v>61266670</v>
      </c>
    </row>
    <row r="20" spans="1:13" x14ac:dyDescent="0.25">
      <c r="A20" s="177"/>
      <c r="B20" s="134" t="s">
        <v>12</v>
      </c>
      <c r="C20" s="31" t="s">
        <v>22</v>
      </c>
      <c r="D20" s="176" t="s">
        <v>31</v>
      </c>
      <c r="E20" s="37">
        <v>41480</v>
      </c>
      <c r="F20" s="34">
        <v>5218</v>
      </c>
      <c r="G20" s="173">
        <v>41894</v>
      </c>
      <c r="H20" s="37">
        <v>45001</v>
      </c>
      <c r="I20" s="181" t="s">
        <v>106</v>
      </c>
      <c r="J20" s="141">
        <v>70800000</v>
      </c>
      <c r="K20" s="141">
        <v>70686540.789999992</v>
      </c>
      <c r="L20" s="170">
        <v>0.99839746878531066</v>
      </c>
      <c r="M20" s="38">
        <v>113459.21000000834</v>
      </c>
    </row>
    <row r="21" spans="1:13" x14ac:dyDescent="0.25">
      <c r="A21" s="177"/>
      <c r="B21" s="134" t="s">
        <v>12</v>
      </c>
      <c r="C21" s="31" t="s">
        <v>22</v>
      </c>
      <c r="D21" s="176" t="s">
        <v>33</v>
      </c>
      <c r="E21" s="37">
        <v>42061</v>
      </c>
      <c r="F21" s="34">
        <v>5518</v>
      </c>
      <c r="G21" s="173">
        <v>42332</v>
      </c>
      <c r="H21" s="37">
        <v>45256</v>
      </c>
      <c r="I21" s="181" t="s">
        <v>120</v>
      </c>
      <c r="J21" s="141">
        <v>105000000</v>
      </c>
      <c r="K21" s="141">
        <v>103223244.30999999</v>
      </c>
      <c r="L21" s="170">
        <v>0.98307851723809514</v>
      </c>
      <c r="M21" s="38">
        <v>1776755.6900000125</v>
      </c>
    </row>
    <row r="22" spans="1:13" x14ac:dyDescent="0.25">
      <c r="A22" s="177"/>
      <c r="B22" s="134" t="s">
        <v>12</v>
      </c>
      <c r="C22" s="31" t="s">
        <v>22</v>
      </c>
      <c r="D22" s="176" t="s">
        <v>34</v>
      </c>
      <c r="E22" s="37">
        <v>42090</v>
      </c>
      <c r="F22" s="34">
        <v>5519</v>
      </c>
      <c r="G22" s="173">
        <v>42333</v>
      </c>
      <c r="H22" s="37">
        <v>45260</v>
      </c>
      <c r="I22" s="181" t="s">
        <v>120</v>
      </c>
      <c r="J22" s="141">
        <v>100000000</v>
      </c>
      <c r="K22" s="141">
        <v>96136572</v>
      </c>
      <c r="L22" s="170">
        <v>0.95417734039999991</v>
      </c>
      <c r="M22" s="38">
        <v>3863428</v>
      </c>
    </row>
    <row r="23" spans="1:13" x14ac:dyDescent="0.25">
      <c r="A23" s="177"/>
      <c r="B23" s="134" t="s">
        <v>12</v>
      </c>
      <c r="C23" s="31" t="s">
        <v>22</v>
      </c>
      <c r="D23" s="176" t="s">
        <v>60</v>
      </c>
      <c r="E23" s="37">
        <v>42050</v>
      </c>
      <c r="F23" s="34">
        <v>5614</v>
      </c>
      <c r="G23" s="173">
        <v>42537</v>
      </c>
      <c r="H23" s="37">
        <v>45284</v>
      </c>
      <c r="I23" s="181">
        <v>1</v>
      </c>
      <c r="J23" s="141">
        <v>110000000</v>
      </c>
      <c r="K23" s="141">
        <v>107467158</v>
      </c>
      <c r="L23" s="170">
        <v>0.93100000000000005</v>
      </c>
      <c r="M23" s="38">
        <v>2532842</v>
      </c>
    </row>
    <row r="24" spans="1:13" x14ac:dyDescent="0.25">
      <c r="A24" s="177"/>
      <c r="B24" s="134" t="s">
        <v>12</v>
      </c>
      <c r="C24" s="31" t="s">
        <v>22</v>
      </c>
      <c r="D24" s="176" t="s">
        <v>61</v>
      </c>
      <c r="E24" s="37">
        <v>42557</v>
      </c>
      <c r="F24" s="34">
        <v>6022</v>
      </c>
      <c r="G24" s="173">
        <v>43105</v>
      </c>
      <c r="H24" s="37">
        <v>45674</v>
      </c>
      <c r="I24" s="181">
        <v>2</v>
      </c>
      <c r="J24" s="141">
        <v>62000000</v>
      </c>
      <c r="K24" s="141">
        <v>41694155.360000007</v>
      </c>
      <c r="L24" s="170">
        <v>0.67248637677419365</v>
      </c>
      <c r="M24" s="38">
        <v>20305844.639999993</v>
      </c>
    </row>
    <row r="25" spans="1:13" x14ac:dyDescent="0.25">
      <c r="A25" s="177"/>
      <c r="B25" s="134" t="s">
        <v>12</v>
      </c>
      <c r="C25" s="31" t="s">
        <v>22</v>
      </c>
      <c r="D25" s="176" t="s">
        <v>36</v>
      </c>
      <c r="E25" s="37">
        <v>43224</v>
      </c>
      <c r="F25" s="34">
        <v>6151</v>
      </c>
      <c r="G25" s="173">
        <v>43361</v>
      </c>
      <c r="H25" s="37">
        <v>45920</v>
      </c>
      <c r="I25" s="181">
        <v>3</v>
      </c>
      <c r="J25" s="141">
        <v>160000000</v>
      </c>
      <c r="K25" s="141">
        <v>135713955.24000001</v>
      </c>
      <c r="L25" s="170">
        <v>0.84821222025000009</v>
      </c>
      <c r="M25" s="38">
        <v>24286044.75999999</v>
      </c>
    </row>
    <row r="26" spans="1:13" x14ac:dyDescent="0.25">
      <c r="A26" s="177"/>
      <c r="B26" s="134" t="s">
        <v>12</v>
      </c>
      <c r="C26" s="31" t="s">
        <v>22</v>
      </c>
      <c r="D26" s="179" t="s">
        <v>62</v>
      </c>
      <c r="E26" s="37">
        <v>42924</v>
      </c>
      <c r="F26" s="34">
        <v>6236</v>
      </c>
      <c r="G26" s="173">
        <v>43427</v>
      </c>
      <c r="H26" s="37">
        <v>45991</v>
      </c>
      <c r="I26" s="181">
        <v>3</v>
      </c>
      <c r="J26" s="141">
        <v>90000000</v>
      </c>
      <c r="K26" s="141">
        <v>45121492.519999996</v>
      </c>
      <c r="L26" s="170">
        <v>0.50134991688888886</v>
      </c>
      <c r="M26" s="38">
        <v>44878507.480000004</v>
      </c>
    </row>
    <row r="27" spans="1:13" x14ac:dyDescent="0.25">
      <c r="A27" s="177"/>
      <c r="B27" s="134" t="s">
        <v>12</v>
      </c>
      <c r="C27" s="31" t="s">
        <v>22</v>
      </c>
      <c r="D27" s="176" t="s">
        <v>63</v>
      </c>
      <c r="E27" s="37">
        <v>39542</v>
      </c>
      <c r="F27" s="34">
        <v>3714</v>
      </c>
      <c r="G27" s="173">
        <v>39931</v>
      </c>
      <c r="H27" s="37">
        <v>45104</v>
      </c>
      <c r="I27" s="181" t="s">
        <v>121</v>
      </c>
      <c r="J27" s="141">
        <v>18000000</v>
      </c>
      <c r="K27" s="141">
        <v>14979385.57</v>
      </c>
      <c r="L27" s="170">
        <v>0.83218808722222226</v>
      </c>
      <c r="M27" s="38">
        <v>3020614.4300000006</v>
      </c>
    </row>
    <row r="28" spans="1:13" x14ac:dyDescent="0.25">
      <c r="A28" s="177"/>
      <c r="B28" s="134" t="s">
        <v>12</v>
      </c>
      <c r="C28" s="31" t="s">
        <v>22</v>
      </c>
      <c r="D28" s="176" t="s">
        <v>78</v>
      </c>
      <c r="E28" s="37">
        <v>43560</v>
      </c>
      <c r="F28" s="34">
        <v>6424</v>
      </c>
      <c r="G28" s="173">
        <v>43786</v>
      </c>
      <c r="H28" s="37">
        <v>45974</v>
      </c>
      <c r="I28" s="181">
        <v>2</v>
      </c>
      <c r="J28" s="141">
        <v>100000000</v>
      </c>
      <c r="K28" s="141">
        <v>3551782.96</v>
      </c>
      <c r="L28" s="170">
        <v>3.5517829600000002E-2</v>
      </c>
      <c r="M28" s="38">
        <v>96448217.040000007</v>
      </c>
    </row>
    <row r="29" spans="1:13" x14ac:dyDescent="0.25">
      <c r="A29" s="177"/>
      <c r="B29" s="134" t="s">
        <v>12</v>
      </c>
      <c r="C29" s="31" t="s">
        <v>24</v>
      </c>
      <c r="D29" s="176" t="s">
        <v>64</v>
      </c>
      <c r="E29" s="37">
        <v>42469</v>
      </c>
      <c r="F29" s="34">
        <v>5880</v>
      </c>
      <c r="G29" s="173">
        <v>42999</v>
      </c>
      <c r="H29" s="37">
        <v>45377</v>
      </c>
      <c r="I29" s="181">
        <v>2</v>
      </c>
      <c r="J29" s="141">
        <v>10000000</v>
      </c>
      <c r="K29" s="141">
        <v>4615054</v>
      </c>
      <c r="L29" s="170">
        <v>0.46150540000000001</v>
      </c>
      <c r="M29" s="38">
        <v>5384946</v>
      </c>
    </row>
    <row r="30" spans="1:13" x14ac:dyDescent="0.25">
      <c r="A30" s="148"/>
      <c r="B30" s="40" t="s">
        <v>12</v>
      </c>
      <c r="C30" s="31" t="s">
        <v>87</v>
      </c>
      <c r="D30" s="32" t="s">
        <v>82</v>
      </c>
      <c r="E30" s="35">
        <v>43413</v>
      </c>
      <c r="F30" s="46">
        <v>6521</v>
      </c>
      <c r="G30" s="174">
        <v>43916</v>
      </c>
      <c r="H30" s="69">
        <v>45743</v>
      </c>
      <c r="I30" s="181">
        <v>2</v>
      </c>
      <c r="J30" s="45">
        <v>15000000</v>
      </c>
      <c r="K30" s="140">
        <v>4509759.83</v>
      </c>
      <c r="L30" s="169">
        <v>0.30065065533333335</v>
      </c>
      <c r="M30" s="111">
        <v>10490240.17</v>
      </c>
    </row>
    <row r="31" spans="1:13" x14ac:dyDescent="0.25">
      <c r="A31" s="148"/>
      <c r="B31" s="40" t="s">
        <v>12</v>
      </c>
      <c r="C31" s="31" t="s">
        <v>27</v>
      </c>
      <c r="D31" s="32" t="s">
        <v>37</v>
      </c>
      <c r="E31" s="35">
        <v>42934</v>
      </c>
      <c r="F31" s="46">
        <v>6144</v>
      </c>
      <c r="G31" s="174">
        <v>43335</v>
      </c>
      <c r="H31" s="69">
        <v>45167</v>
      </c>
      <c r="I31" s="181" t="s">
        <v>112</v>
      </c>
      <c r="J31" s="45">
        <v>40000000</v>
      </c>
      <c r="K31" s="140">
        <v>26116400.439999998</v>
      </c>
      <c r="L31" s="169">
        <v>0.6529100109999999</v>
      </c>
      <c r="M31" s="111">
        <v>13883599.560000002</v>
      </c>
    </row>
    <row r="32" spans="1:13" x14ac:dyDescent="0.25">
      <c r="B32" s="40" t="s">
        <v>12</v>
      </c>
      <c r="C32" s="31" t="s">
        <v>28</v>
      </c>
      <c r="D32" s="32" t="s">
        <v>65</v>
      </c>
      <c r="E32" s="35">
        <v>43440</v>
      </c>
      <c r="F32" s="46">
        <v>6298</v>
      </c>
      <c r="G32" s="174">
        <v>43591</v>
      </c>
      <c r="H32" s="69">
        <v>45785</v>
      </c>
      <c r="I32" s="181">
        <v>2</v>
      </c>
      <c r="J32" s="45">
        <v>130000000</v>
      </c>
      <c r="K32" s="140">
        <v>24507761.190000001</v>
      </c>
      <c r="L32" s="169">
        <v>0.18852123992307693</v>
      </c>
      <c r="M32" s="111">
        <v>105492238.81</v>
      </c>
    </row>
    <row r="33" spans="1:13" x14ac:dyDescent="0.25">
      <c r="A33" s="20"/>
      <c r="B33" s="40" t="s">
        <v>12</v>
      </c>
      <c r="C33" s="31" t="s">
        <v>101</v>
      </c>
      <c r="D33" s="32" t="s">
        <v>38</v>
      </c>
      <c r="E33" s="35">
        <v>42310</v>
      </c>
      <c r="F33" s="46">
        <v>5665</v>
      </c>
      <c r="G33" s="174">
        <v>42657</v>
      </c>
      <c r="H33" s="69">
        <v>45585</v>
      </c>
      <c r="I33" s="181">
        <v>2</v>
      </c>
      <c r="J33" s="45">
        <v>30000000</v>
      </c>
      <c r="K33" s="140">
        <v>20025080.84</v>
      </c>
      <c r="L33" s="169">
        <v>0.66750269466666667</v>
      </c>
      <c r="M33" s="111">
        <v>9974919.1600000001</v>
      </c>
    </row>
    <row r="34" spans="1:13" x14ac:dyDescent="0.25">
      <c r="A34" s="20"/>
      <c r="B34" s="40" t="s">
        <v>12</v>
      </c>
      <c r="C34" s="31" t="s">
        <v>22</v>
      </c>
      <c r="D34" s="32" t="s">
        <v>85</v>
      </c>
      <c r="E34" s="35">
        <v>43962</v>
      </c>
      <c r="F34" s="46">
        <v>6683</v>
      </c>
      <c r="G34" s="174">
        <v>44188</v>
      </c>
      <c r="H34" s="69">
        <v>46745</v>
      </c>
      <c r="I34" s="181">
        <v>5</v>
      </c>
      <c r="J34" s="45">
        <v>235000000</v>
      </c>
      <c r="K34" s="140">
        <v>79793848.770000011</v>
      </c>
      <c r="L34" s="171">
        <v>0.33954829263829794</v>
      </c>
      <c r="M34" s="111">
        <v>155206151.22999999</v>
      </c>
    </row>
    <row r="35" spans="1:13" x14ac:dyDescent="0.25">
      <c r="A35" s="20"/>
      <c r="B35" s="40" t="s">
        <v>12</v>
      </c>
      <c r="C35" s="31" t="s">
        <v>91</v>
      </c>
      <c r="D35" s="32" t="s">
        <v>92</v>
      </c>
      <c r="E35" s="35">
        <v>44427</v>
      </c>
      <c r="F35" s="46">
        <v>6880</v>
      </c>
      <c r="G35" s="203">
        <v>44550</v>
      </c>
      <c r="H35" s="69">
        <v>46211</v>
      </c>
      <c r="I35" s="205">
        <v>3</v>
      </c>
      <c r="J35" s="45">
        <v>43000000</v>
      </c>
      <c r="K35" s="140">
        <v>27169460.66</v>
      </c>
      <c r="L35" s="171">
        <v>0.6318479223255814</v>
      </c>
      <c r="M35" s="111">
        <v>15830539.34</v>
      </c>
    </row>
    <row r="36" spans="1:13" x14ac:dyDescent="0.25">
      <c r="A36" s="20"/>
      <c r="B36" s="40"/>
      <c r="C36" s="31" t="s">
        <v>102</v>
      </c>
      <c r="D36" s="202" t="s">
        <v>98</v>
      </c>
      <c r="E36" s="35">
        <v>44005</v>
      </c>
      <c r="F36" s="46">
        <v>6904</v>
      </c>
      <c r="G36" s="203">
        <v>44680</v>
      </c>
      <c r="H36" s="69">
        <v>46196</v>
      </c>
      <c r="I36" s="206">
        <v>3</v>
      </c>
      <c r="J36" s="45">
        <v>20000000</v>
      </c>
      <c r="K36" s="140">
        <v>946098</v>
      </c>
      <c r="L36" s="211">
        <v>4.7304899999999997E-2</v>
      </c>
      <c r="M36" s="204">
        <v>19053902</v>
      </c>
    </row>
    <row r="37" spans="1:13" x14ac:dyDescent="0.25">
      <c r="A37" s="20"/>
      <c r="B37" s="40"/>
      <c r="C37" s="31" t="s">
        <v>22</v>
      </c>
      <c r="D37" s="202" t="s">
        <v>103</v>
      </c>
      <c r="E37" s="35">
        <v>44636</v>
      </c>
      <c r="F37" s="46">
        <v>6972</v>
      </c>
      <c r="G37" s="203">
        <v>44813</v>
      </c>
      <c r="H37" s="69">
        <v>47193</v>
      </c>
      <c r="I37" s="206">
        <v>6</v>
      </c>
      <c r="J37" s="45">
        <v>215000000</v>
      </c>
      <c r="K37" s="140">
        <v>0</v>
      </c>
      <c r="L37" s="211">
        <v>0</v>
      </c>
      <c r="M37" s="45">
        <v>215000000</v>
      </c>
    </row>
    <row r="38" spans="1:13" x14ac:dyDescent="0.25">
      <c r="A38" s="20"/>
      <c r="B38" s="40"/>
      <c r="C38" s="31" t="s">
        <v>21</v>
      </c>
      <c r="D38" s="202" t="s">
        <v>104</v>
      </c>
      <c r="E38" s="35">
        <v>43517</v>
      </c>
      <c r="F38" s="46">
        <v>6976</v>
      </c>
      <c r="G38" s="203">
        <v>44813</v>
      </c>
      <c r="H38" s="69">
        <v>46274</v>
      </c>
      <c r="I38" s="206">
        <v>4</v>
      </c>
      <c r="J38" s="45">
        <v>20000000</v>
      </c>
      <c r="K38" s="140">
        <v>0</v>
      </c>
      <c r="L38" s="211">
        <v>0</v>
      </c>
      <c r="M38" s="45">
        <v>20000000</v>
      </c>
    </row>
    <row r="39" spans="1:13" x14ac:dyDescent="0.25">
      <c r="A39" s="20"/>
      <c r="B39" s="40"/>
      <c r="C39" s="31" t="s">
        <v>16</v>
      </c>
      <c r="D39" s="202" t="s">
        <v>105</v>
      </c>
      <c r="E39" s="35">
        <v>44820</v>
      </c>
      <c r="F39" s="46">
        <v>6985</v>
      </c>
      <c r="G39" s="203">
        <v>44827</v>
      </c>
      <c r="H39" s="69">
        <v>46653</v>
      </c>
      <c r="I39" s="206">
        <v>4</v>
      </c>
      <c r="J39" s="45">
        <v>90000000</v>
      </c>
      <c r="K39" s="140">
        <v>45000000</v>
      </c>
      <c r="L39" s="211">
        <v>0.5</v>
      </c>
      <c r="M39" s="45">
        <v>45000000</v>
      </c>
    </row>
    <row r="40" spans="1:13" x14ac:dyDescent="0.25">
      <c r="A40" s="20"/>
      <c r="B40" s="40"/>
      <c r="C40" s="31" t="s">
        <v>16</v>
      </c>
      <c r="D40" s="202" t="s">
        <v>108</v>
      </c>
      <c r="E40" s="213">
        <v>43998</v>
      </c>
      <c r="F40" s="214">
        <v>7025</v>
      </c>
      <c r="G40" s="174">
        <v>44867</v>
      </c>
      <c r="H40" s="215">
        <v>46189</v>
      </c>
      <c r="I40" s="205">
        <v>3</v>
      </c>
      <c r="J40" s="45">
        <v>30000000</v>
      </c>
      <c r="K40" s="140">
        <v>0</v>
      </c>
      <c r="L40" s="171">
        <v>0</v>
      </c>
      <c r="M40" s="45">
        <v>30000000</v>
      </c>
    </row>
    <row r="41" spans="1:13" x14ac:dyDescent="0.25">
      <c r="A41" s="20"/>
      <c r="B41" s="50"/>
      <c r="C41" s="50"/>
      <c r="D41" s="51" t="s">
        <v>39</v>
      </c>
      <c r="E41" s="219"/>
      <c r="F41" s="52"/>
      <c r="G41" s="52"/>
      <c r="H41" s="52"/>
      <c r="I41" s="220"/>
      <c r="J41" s="53">
        <v>2045800000</v>
      </c>
      <c r="K41" s="53">
        <v>978843120.6400001</v>
      </c>
      <c r="L41" s="5">
        <v>0.47846471827158082</v>
      </c>
      <c r="M41" s="53">
        <v>1066956879.3600001</v>
      </c>
    </row>
    <row r="42" spans="1:13" x14ac:dyDescent="0.25">
      <c r="A42" s="20"/>
      <c r="B42" s="54"/>
      <c r="C42" s="36"/>
      <c r="D42" s="55"/>
      <c r="E42" s="55"/>
      <c r="F42" s="55"/>
      <c r="G42" s="55"/>
      <c r="H42" s="55"/>
      <c r="I42" s="4"/>
      <c r="J42" s="56"/>
      <c r="K42" s="55"/>
      <c r="L42" s="55"/>
      <c r="M42" s="57"/>
    </row>
    <row r="43" spans="1:13" x14ac:dyDescent="0.25">
      <c r="A43" s="20"/>
      <c r="B43" s="58" t="s">
        <v>17</v>
      </c>
      <c r="C43" s="155" t="s">
        <v>14</v>
      </c>
      <c r="D43" s="156" t="s">
        <v>83</v>
      </c>
      <c r="E43" s="157">
        <v>43935</v>
      </c>
      <c r="F43" s="158">
        <v>6524</v>
      </c>
      <c r="G43" s="157">
        <v>43916</v>
      </c>
      <c r="H43" s="157">
        <v>46203</v>
      </c>
      <c r="I43" s="182">
        <v>3</v>
      </c>
      <c r="J43" s="159">
        <v>100000000</v>
      </c>
      <c r="K43" s="159">
        <v>41229396.700000003</v>
      </c>
      <c r="L43" s="160">
        <v>0.41229396700000004</v>
      </c>
      <c r="M43" s="161">
        <v>58770603.299999997</v>
      </c>
    </row>
    <row r="44" spans="1:13" x14ac:dyDescent="0.25">
      <c r="A44" s="20"/>
      <c r="B44" s="66" t="s">
        <v>17</v>
      </c>
      <c r="C44" s="59" t="s">
        <v>25</v>
      </c>
      <c r="D44" s="60" t="s">
        <v>84</v>
      </c>
      <c r="E44" s="61">
        <v>43619</v>
      </c>
      <c r="F44" s="62">
        <v>6523</v>
      </c>
      <c r="G44" s="61">
        <v>43916</v>
      </c>
      <c r="H44" s="163">
        <v>45657</v>
      </c>
      <c r="I44" s="182">
        <v>1</v>
      </c>
      <c r="J44" s="63">
        <v>115000000</v>
      </c>
      <c r="K44" s="63">
        <v>48993518.740000002</v>
      </c>
      <c r="L44" s="64">
        <v>0.42603059773913043</v>
      </c>
      <c r="M44" s="65">
        <v>66006481.259999998</v>
      </c>
    </row>
    <row r="45" spans="1:13" x14ac:dyDescent="0.25">
      <c r="A45" s="20" t="s">
        <v>95</v>
      </c>
      <c r="B45" s="66" t="s">
        <v>17</v>
      </c>
      <c r="C45" s="59" t="s">
        <v>22</v>
      </c>
      <c r="D45" s="60" t="s">
        <v>40</v>
      </c>
      <c r="E45" s="61">
        <v>42626</v>
      </c>
      <c r="F45" s="62">
        <v>6025</v>
      </c>
      <c r="G45" s="61">
        <v>43105</v>
      </c>
      <c r="H45" s="61">
        <v>45473</v>
      </c>
      <c r="I45" s="182">
        <v>1</v>
      </c>
      <c r="J45" s="63">
        <v>100000000</v>
      </c>
      <c r="K45" s="63">
        <v>41987813.299999997</v>
      </c>
      <c r="L45" s="64">
        <v>0.41987813299999999</v>
      </c>
      <c r="M45" s="65">
        <v>58012186.700000003</v>
      </c>
    </row>
    <row r="46" spans="1:13" x14ac:dyDescent="0.25">
      <c r="A46" s="154"/>
      <c r="B46" s="67"/>
      <c r="C46" s="50"/>
      <c r="D46" s="51" t="s">
        <v>41</v>
      </c>
      <c r="E46" s="52"/>
      <c r="F46" s="52"/>
      <c r="G46" s="52"/>
      <c r="H46" s="52"/>
      <c r="I46" s="3"/>
      <c r="J46" s="53">
        <v>315000000</v>
      </c>
      <c r="K46" s="53">
        <v>132210728.73999999</v>
      </c>
      <c r="L46" s="5">
        <v>0.41971659917460313</v>
      </c>
      <c r="M46" s="53">
        <v>182789271.25999999</v>
      </c>
    </row>
    <row r="47" spans="1:13" x14ac:dyDescent="0.25">
      <c r="A47" s="154"/>
      <c r="B47" s="54"/>
      <c r="C47" s="36"/>
      <c r="D47" s="55"/>
      <c r="E47" s="55"/>
      <c r="F47" s="55"/>
      <c r="G47" s="55"/>
      <c r="H47" s="55"/>
      <c r="I47" s="4"/>
      <c r="J47" s="55"/>
      <c r="K47" s="55"/>
      <c r="L47" s="55"/>
      <c r="M47" s="57"/>
    </row>
    <row r="48" spans="1:13" x14ac:dyDescent="0.25">
      <c r="A48" s="154"/>
      <c r="B48" s="40" t="s">
        <v>23</v>
      </c>
      <c r="C48" s="31" t="s">
        <v>13</v>
      </c>
      <c r="D48" s="68" t="s">
        <v>89</v>
      </c>
      <c r="E48" s="69">
        <v>42755</v>
      </c>
      <c r="F48" s="47">
        <v>6023</v>
      </c>
      <c r="G48" s="69">
        <v>43105</v>
      </c>
      <c r="H48" s="69">
        <v>45123</v>
      </c>
      <c r="I48" s="183" t="s">
        <v>115</v>
      </c>
      <c r="J48" s="45">
        <v>150000000</v>
      </c>
      <c r="K48" s="45">
        <v>142001129.81</v>
      </c>
      <c r="L48" s="70">
        <v>0.94667419873333336</v>
      </c>
      <c r="M48" s="39">
        <v>7998870.1899999976</v>
      </c>
    </row>
    <row r="49" spans="1:13" x14ac:dyDescent="0.25">
      <c r="A49" s="20"/>
      <c r="B49" s="40" t="s">
        <v>23</v>
      </c>
      <c r="C49" s="31" t="s">
        <v>13</v>
      </c>
      <c r="D49" s="68" t="s">
        <v>90</v>
      </c>
      <c r="E49" s="69">
        <v>43095</v>
      </c>
      <c r="F49" s="42">
        <v>6143</v>
      </c>
      <c r="G49" s="69">
        <v>43319</v>
      </c>
      <c r="H49" s="69">
        <v>45455</v>
      </c>
      <c r="I49" s="183">
        <v>1</v>
      </c>
      <c r="J49" s="45">
        <v>150000000</v>
      </c>
      <c r="K49" s="45">
        <v>102121741.74000001</v>
      </c>
      <c r="L49" s="70">
        <v>0.68081161160000003</v>
      </c>
      <c r="M49" s="39">
        <v>47878258.25999999</v>
      </c>
    </row>
    <row r="50" spans="1:13" x14ac:dyDescent="0.25">
      <c r="A50" s="20"/>
      <c r="B50" s="40" t="s">
        <v>23</v>
      </c>
      <c r="C50" s="31" t="s">
        <v>13</v>
      </c>
      <c r="D50" s="68" t="s">
        <v>76</v>
      </c>
      <c r="E50" s="69">
        <v>43404</v>
      </c>
      <c r="F50" s="42">
        <v>6347</v>
      </c>
      <c r="G50" s="69">
        <v>43665</v>
      </c>
      <c r="H50" s="69">
        <v>45131</v>
      </c>
      <c r="I50" s="183" t="s">
        <v>115</v>
      </c>
      <c r="J50" s="45">
        <v>170000000</v>
      </c>
      <c r="K50" s="45">
        <v>125495758.61</v>
      </c>
      <c r="L50" s="70">
        <v>0.73821034476470593</v>
      </c>
      <c r="M50" s="39">
        <v>44504241.390000001</v>
      </c>
    </row>
    <row r="51" spans="1:13" x14ac:dyDescent="0.25">
      <c r="A51" s="20"/>
      <c r="B51" s="40" t="s">
        <v>23</v>
      </c>
      <c r="C51" s="31" t="s">
        <v>13</v>
      </c>
      <c r="D51" s="68" t="s">
        <v>93</v>
      </c>
      <c r="E51" s="69">
        <v>44144</v>
      </c>
      <c r="F51" s="42">
        <v>6876</v>
      </c>
      <c r="G51" s="69">
        <v>44546</v>
      </c>
      <c r="H51" s="69">
        <v>46372</v>
      </c>
      <c r="I51" s="183">
        <v>3</v>
      </c>
      <c r="J51" s="45">
        <v>250000000</v>
      </c>
      <c r="K51" s="45">
        <v>42431179.850000001</v>
      </c>
      <c r="L51" s="70">
        <v>0.1697247194</v>
      </c>
      <c r="M51" s="39">
        <v>207568820.15000001</v>
      </c>
    </row>
    <row r="52" spans="1:13" x14ac:dyDescent="0.25">
      <c r="A52" s="20"/>
      <c r="B52" s="58" t="s">
        <v>23</v>
      </c>
      <c r="C52" s="31" t="s">
        <v>22</v>
      </c>
      <c r="D52" s="68" t="s">
        <v>66</v>
      </c>
      <c r="E52" s="69">
        <v>42965</v>
      </c>
      <c r="F52" s="42">
        <v>6237</v>
      </c>
      <c r="G52" s="69">
        <v>43437</v>
      </c>
      <c r="H52" s="69">
        <v>45813</v>
      </c>
      <c r="I52" s="183">
        <v>2</v>
      </c>
      <c r="J52" s="45">
        <v>100000000</v>
      </c>
      <c r="K52" s="45">
        <v>63768682</v>
      </c>
      <c r="L52" s="70">
        <v>0.63768681999999999</v>
      </c>
      <c r="M52" s="39">
        <v>36231318</v>
      </c>
    </row>
    <row r="53" spans="1:13" x14ac:dyDescent="0.25">
      <c r="A53" s="20"/>
      <c r="B53" s="40" t="s">
        <v>97</v>
      </c>
      <c r="C53" s="31" t="s">
        <v>22</v>
      </c>
      <c r="D53" s="31" t="s">
        <v>67</v>
      </c>
      <c r="E53" s="69">
        <v>42965</v>
      </c>
      <c r="F53" s="42">
        <v>6235</v>
      </c>
      <c r="G53" s="69">
        <v>43427</v>
      </c>
      <c r="H53" s="69">
        <v>46146</v>
      </c>
      <c r="I53" s="183">
        <v>3</v>
      </c>
      <c r="J53" s="45">
        <v>100000000</v>
      </c>
      <c r="K53" s="225">
        <v>63132187</v>
      </c>
      <c r="L53" s="70">
        <v>0.59529586999999995</v>
      </c>
      <c r="M53" s="39">
        <v>36867813</v>
      </c>
    </row>
    <row r="54" spans="1:13" x14ac:dyDescent="0.25">
      <c r="A54" s="20"/>
      <c r="B54" s="40" t="s">
        <v>23</v>
      </c>
      <c r="C54" s="31" t="s">
        <v>22</v>
      </c>
      <c r="D54" s="68" t="s">
        <v>42</v>
      </c>
      <c r="E54" s="69">
        <v>41733</v>
      </c>
      <c r="F54" s="47">
        <v>5301</v>
      </c>
      <c r="G54" s="69">
        <v>41941</v>
      </c>
      <c r="H54" s="69">
        <v>45838</v>
      </c>
      <c r="I54" s="183">
        <v>2</v>
      </c>
      <c r="J54" s="45">
        <v>222076000</v>
      </c>
      <c r="K54" s="45">
        <v>191344083.74000001</v>
      </c>
      <c r="L54" s="70">
        <v>0.86161531971036942</v>
      </c>
      <c r="M54" s="39">
        <v>30731916.25999999</v>
      </c>
    </row>
    <row r="55" spans="1:13" x14ac:dyDescent="0.25">
      <c r="A55" s="20"/>
      <c r="B55" s="134" t="s">
        <v>23</v>
      </c>
      <c r="C55" s="31" t="s">
        <v>22</v>
      </c>
      <c r="D55" s="68" t="s">
        <v>36</v>
      </c>
      <c r="E55" s="69">
        <v>43224</v>
      </c>
      <c r="F55" s="47">
        <v>6151</v>
      </c>
      <c r="G55" s="69">
        <v>43361</v>
      </c>
      <c r="H55" s="69">
        <v>45920</v>
      </c>
      <c r="I55" s="183">
        <v>2</v>
      </c>
      <c r="J55" s="45">
        <v>400000000</v>
      </c>
      <c r="K55" s="45">
        <v>372084672.92000002</v>
      </c>
      <c r="L55" s="70">
        <v>0.81767970230000009</v>
      </c>
      <c r="M55" s="164">
        <v>27915327.079999983</v>
      </c>
    </row>
    <row r="56" spans="1:13" x14ac:dyDescent="0.25">
      <c r="A56" s="48"/>
      <c r="B56" s="40" t="s">
        <v>23</v>
      </c>
      <c r="C56" s="31" t="s">
        <v>22</v>
      </c>
      <c r="D56" s="68" t="s">
        <v>68</v>
      </c>
      <c r="E56" s="71">
        <v>42641</v>
      </c>
      <c r="F56" s="33">
        <v>6024</v>
      </c>
      <c r="G56" s="71">
        <v>43104</v>
      </c>
      <c r="H56" s="71">
        <v>45661</v>
      </c>
      <c r="I56" s="183">
        <v>2</v>
      </c>
      <c r="J56" s="72">
        <v>100000000</v>
      </c>
      <c r="K56" s="72">
        <v>77690712</v>
      </c>
      <c r="L56" s="73">
        <v>0.77690711999999995</v>
      </c>
      <c r="M56" s="39">
        <v>22309288</v>
      </c>
    </row>
    <row r="57" spans="1:13" x14ac:dyDescent="0.25">
      <c r="A57" s="20"/>
      <c r="B57" s="66" t="s">
        <v>23</v>
      </c>
      <c r="C57" s="31" t="s">
        <v>22</v>
      </c>
      <c r="D57" s="68" t="s">
        <v>94</v>
      </c>
      <c r="E57" s="71">
        <v>44067</v>
      </c>
      <c r="F57" s="33">
        <v>6684</v>
      </c>
      <c r="G57" s="71">
        <v>44188</v>
      </c>
      <c r="H57" s="71">
        <v>46014</v>
      </c>
      <c r="I57" s="183">
        <v>2</v>
      </c>
      <c r="J57" s="72">
        <v>212000000</v>
      </c>
      <c r="K57" s="72">
        <v>44469827</v>
      </c>
      <c r="L57" s="73">
        <v>0.20976333490566038</v>
      </c>
      <c r="M57" s="39">
        <v>167530173</v>
      </c>
    </row>
    <row r="58" spans="1:13" x14ac:dyDescent="0.25">
      <c r="A58" s="20"/>
      <c r="B58" s="66"/>
      <c r="C58" s="31" t="s">
        <v>22</v>
      </c>
      <c r="D58" s="68" t="s">
        <v>99</v>
      </c>
      <c r="E58" s="71">
        <v>43893</v>
      </c>
      <c r="F58" s="33">
        <v>6897</v>
      </c>
      <c r="G58" s="71">
        <v>44652</v>
      </c>
      <c r="H58" s="71">
        <v>46815</v>
      </c>
      <c r="I58" s="207">
        <v>5</v>
      </c>
      <c r="J58" s="72">
        <v>100000000</v>
      </c>
      <c r="K58" s="72">
        <v>6272043</v>
      </c>
      <c r="L58" s="73">
        <v>6.2720429999999994E-2</v>
      </c>
      <c r="M58" s="39">
        <v>93727957</v>
      </c>
    </row>
    <row r="59" spans="1:13" x14ac:dyDescent="0.25">
      <c r="A59" s="20"/>
      <c r="B59" s="66"/>
      <c r="C59" s="31" t="s">
        <v>16</v>
      </c>
      <c r="D59" s="68" t="s">
        <v>111</v>
      </c>
      <c r="E59" s="222">
        <v>44915</v>
      </c>
      <c r="F59" s="223">
        <v>6985</v>
      </c>
      <c r="G59" s="222">
        <v>44820</v>
      </c>
      <c r="H59" s="222">
        <v>45551</v>
      </c>
      <c r="I59" s="224">
        <v>1</v>
      </c>
      <c r="J59" s="72">
        <v>50000000</v>
      </c>
      <c r="K59" s="72">
        <v>50000000</v>
      </c>
      <c r="L59" s="73">
        <v>1</v>
      </c>
      <c r="M59" s="39">
        <v>0</v>
      </c>
    </row>
    <row r="60" spans="1:13" x14ac:dyDescent="0.25">
      <c r="A60" s="20"/>
      <c r="B60" s="67"/>
      <c r="C60" s="50"/>
      <c r="D60" s="51" t="s">
        <v>43</v>
      </c>
      <c r="E60" s="219"/>
      <c r="F60" s="52"/>
      <c r="G60" s="52"/>
      <c r="H60" s="52"/>
      <c r="I60" s="220"/>
      <c r="J60" s="53">
        <v>2004076000</v>
      </c>
      <c r="K60" s="53">
        <v>1280812017.6700001</v>
      </c>
      <c r="L60" s="5">
        <v>0.63910351586965763</v>
      </c>
      <c r="M60" s="53">
        <v>723263982.32999992</v>
      </c>
    </row>
    <row r="61" spans="1:13" x14ac:dyDescent="0.25">
      <c r="A61" s="20"/>
      <c r="B61" s="28"/>
      <c r="C61" s="36"/>
      <c r="D61" s="55"/>
      <c r="E61" s="55"/>
      <c r="F61" s="55"/>
      <c r="G61" s="55"/>
      <c r="H61" s="55"/>
      <c r="I61" s="4"/>
      <c r="J61" s="55"/>
      <c r="K61" s="55"/>
      <c r="L61" s="57"/>
      <c r="M61" s="57"/>
    </row>
    <row r="62" spans="1:13" x14ac:dyDescent="0.25">
      <c r="A62" s="48"/>
      <c r="B62" s="30" t="s">
        <v>26</v>
      </c>
      <c r="C62" s="31" t="s">
        <v>22</v>
      </c>
      <c r="D62" s="68" t="s">
        <v>67</v>
      </c>
      <c r="E62" s="71">
        <v>42975</v>
      </c>
      <c r="F62" s="36">
        <v>6235</v>
      </c>
      <c r="G62" s="71">
        <v>43427</v>
      </c>
      <c r="H62" s="71">
        <v>46005</v>
      </c>
      <c r="I62" s="184">
        <v>2</v>
      </c>
      <c r="J62" s="72">
        <v>42857143</v>
      </c>
      <c r="K62" s="72">
        <v>31036557.880000003</v>
      </c>
      <c r="L62" s="221">
        <v>0.72418634811937888</v>
      </c>
      <c r="M62" s="39">
        <v>11820585.119999997</v>
      </c>
    </row>
    <row r="63" spans="1:13" x14ac:dyDescent="0.25">
      <c r="A63" s="48"/>
      <c r="B63" s="40" t="s">
        <v>26</v>
      </c>
      <c r="C63" s="31" t="s">
        <v>22</v>
      </c>
      <c r="D63" s="68" t="s">
        <v>66</v>
      </c>
      <c r="E63" s="71">
        <v>42975</v>
      </c>
      <c r="F63" s="36">
        <v>6237</v>
      </c>
      <c r="G63" s="71">
        <v>43437</v>
      </c>
      <c r="H63" s="71">
        <v>45640</v>
      </c>
      <c r="I63" s="185">
        <v>2</v>
      </c>
      <c r="J63" s="72">
        <v>42911000</v>
      </c>
      <c r="K63" s="72">
        <v>26813027.420000002</v>
      </c>
      <c r="L63" s="73">
        <v>0.62485207569154766</v>
      </c>
      <c r="M63" s="39">
        <v>16097972.579999998</v>
      </c>
    </row>
    <row r="64" spans="1:13" x14ac:dyDescent="0.25">
      <c r="A64" s="20"/>
      <c r="B64" s="40" t="s">
        <v>26</v>
      </c>
      <c r="C64" s="31" t="s">
        <v>22</v>
      </c>
      <c r="D64" s="68" t="s">
        <v>46</v>
      </c>
      <c r="E64" s="71">
        <v>42160</v>
      </c>
      <c r="F64" s="36">
        <v>5600</v>
      </c>
      <c r="G64" s="71">
        <v>42506</v>
      </c>
      <c r="H64" s="71">
        <v>45465</v>
      </c>
      <c r="I64" s="184">
        <v>1</v>
      </c>
      <c r="J64" s="72">
        <v>140000000</v>
      </c>
      <c r="K64" s="72">
        <v>123202952.56</v>
      </c>
      <c r="L64" s="73">
        <v>0.88002108971428572</v>
      </c>
      <c r="M64" s="39">
        <v>16797047.439999998</v>
      </c>
    </row>
    <row r="65" spans="1:13" x14ac:dyDescent="0.25">
      <c r="A65" s="20"/>
      <c r="B65" s="40" t="s">
        <v>26</v>
      </c>
      <c r="C65" s="31" t="s">
        <v>22</v>
      </c>
      <c r="D65" s="68" t="s">
        <v>68</v>
      </c>
      <c r="E65" s="71">
        <v>42640</v>
      </c>
      <c r="F65" s="36">
        <v>6024</v>
      </c>
      <c r="G65" s="71">
        <v>43104</v>
      </c>
      <c r="H65" s="71">
        <v>45334</v>
      </c>
      <c r="I65" s="184">
        <v>1</v>
      </c>
      <c r="J65" s="72">
        <v>42750000</v>
      </c>
      <c r="K65" s="72">
        <v>32297630.579999998</v>
      </c>
      <c r="L65" s="73">
        <v>0.75550013052631571</v>
      </c>
      <c r="M65" s="72">
        <v>10452369.420000002</v>
      </c>
    </row>
    <row r="66" spans="1:13" x14ac:dyDescent="0.25">
      <c r="A66" s="20"/>
      <c r="B66" s="40"/>
      <c r="C66" s="31" t="s">
        <v>22</v>
      </c>
      <c r="D66" s="68" t="s">
        <v>100</v>
      </c>
      <c r="E66" s="71">
        <v>44516</v>
      </c>
      <c r="F66" s="36">
        <v>6898</v>
      </c>
      <c r="G66" s="71">
        <v>44652</v>
      </c>
      <c r="H66" s="71">
        <v>47073</v>
      </c>
      <c r="I66" s="184">
        <v>5</v>
      </c>
      <c r="J66" s="72">
        <v>354245764</v>
      </c>
      <c r="K66" s="72">
        <v>0</v>
      </c>
      <c r="L66" s="73">
        <v>0</v>
      </c>
      <c r="M66" s="72">
        <v>354245764</v>
      </c>
    </row>
    <row r="67" spans="1:13" x14ac:dyDescent="0.25">
      <c r="A67" s="20"/>
      <c r="B67" s="40" t="s">
        <v>26</v>
      </c>
      <c r="C67" s="31" t="s">
        <v>13</v>
      </c>
      <c r="D67" s="74" t="s">
        <v>80</v>
      </c>
      <c r="E67" s="75">
        <v>43606</v>
      </c>
      <c r="F67" s="50">
        <v>6493</v>
      </c>
      <c r="G67" s="75">
        <v>43832</v>
      </c>
      <c r="H67" s="75">
        <v>45838</v>
      </c>
      <c r="I67" s="186">
        <v>2</v>
      </c>
      <c r="J67" s="76">
        <v>70000000</v>
      </c>
      <c r="K67" s="76">
        <v>62646539.07</v>
      </c>
      <c r="L67" s="77">
        <v>0.89495055814285718</v>
      </c>
      <c r="M67" s="76">
        <v>7353460.9299999997</v>
      </c>
    </row>
    <row r="68" spans="1:13" x14ac:dyDescent="0.25">
      <c r="A68" s="20"/>
      <c r="B68" s="50"/>
      <c r="C68" s="50"/>
      <c r="D68" s="78" t="s">
        <v>44</v>
      </c>
      <c r="E68" s="79"/>
      <c r="F68" s="79"/>
      <c r="G68" s="79"/>
      <c r="H68" s="79"/>
      <c r="I68" s="6"/>
      <c r="J68" s="80">
        <v>692763907</v>
      </c>
      <c r="K68" s="210">
        <v>275996707.50999999</v>
      </c>
      <c r="L68" s="7">
        <v>0.39839937491142996</v>
      </c>
      <c r="M68" s="80">
        <v>416767199.49000001</v>
      </c>
    </row>
    <row r="69" spans="1:13" x14ac:dyDescent="0.25">
      <c r="A69" s="20"/>
      <c r="B69" s="54"/>
      <c r="C69" s="36"/>
      <c r="D69" s="81"/>
      <c r="E69" s="82"/>
      <c r="F69" s="82"/>
      <c r="G69" s="82"/>
      <c r="H69" s="82"/>
      <c r="I69" s="8"/>
      <c r="J69" s="83"/>
      <c r="K69" s="83"/>
      <c r="L69" s="9"/>
      <c r="M69" s="83"/>
    </row>
    <row r="70" spans="1:13" x14ac:dyDescent="0.25">
      <c r="A70" s="20"/>
      <c r="B70" s="30" t="s">
        <v>19</v>
      </c>
      <c r="C70" s="31" t="s">
        <v>14</v>
      </c>
      <c r="D70" s="84" t="s">
        <v>69</v>
      </c>
      <c r="E70" s="71">
        <v>42649</v>
      </c>
      <c r="F70" s="36">
        <v>6215</v>
      </c>
      <c r="G70" s="71">
        <v>43404</v>
      </c>
      <c r="H70" s="71">
        <v>45838</v>
      </c>
      <c r="I70" s="184">
        <v>2</v>
      </c>
      <c r="J70" s="140">
        <v>16795400</v>
      </c>
      <c r="K70" s="141">
        <v>5480170.3901269995</v>
      </c>
      <c r="L70" s="43">
        <v>0.32628995975844571</v>
      </c>
      <c r="M70" s="38">
        <v>11315229.609873001</v>
      </c>
    </row>
    <row r="71" spans="1:13" x14ac:dyDescent="0.25">
      <c r="A71" s="20"/>
      <c r="B71" s="40" t="s">
        <v>19</v>
      </c>
      <c r="C71" s="31" t="s">
        <v>14</v>
      </c>
      <c r="D71" s="85" t="s">
        <v>70</v>
      </c>
      <c r="E71" s="75">
        <v>43095</v>
      </c>
      <c r="F71" s="50">
        <v>6216</v>
      </c>
      <c r="G71" s="75">
        <v>43404</v>
      </c>
      <c r="H71" s="75">
        <v>45473</v>
      </c>
      <c r="I71" s="186">
        <v>1</v>
      </c>
      <c r="J71" s="142">
        <v>10000000</v>
      </c>
      <c r="K71" s="143">
        <v>6446226.4299999997</v>
      </c>
      <c r="L71" s="144">
        <v>0.64462264299999994</v>
      </c>
      <c r="M71" s="145">
        <v>3553773.5700000003</v>
      </c>
    </row>
    <row r="72" spans="1:13" x14ac:dyDescent="0.25">
      <c r="A72" s="20"/>
      <c r="B72" s="50"/>
      <c r="C72" s="50"/>
      <c r="D72" s="78" t="s">
        <v>45</v>
      </c>
      <c r="E72" s="79"/>
      <c r="F72" s="79"/>
      <c r="G72" s="79"/>
      <c r="H72" s="86"/>
      <c r="I72" s="6"/>
      <c r="J72" s="112">
        <v>26795400</v>
      </c>
      <c r="K72" s="112">
        <v>11926396.820126999</v>
      </c>
      <c r="L72" s="146">
        <v>0.44509120297241317</v>
      </c>
      <c r="M72" s="112">
        <v>14869003.179873001</v>
      </c>
    </row>
    <row r="73" spans="1:13" x14ac:dyDescent="0.25">
      <c r="A73" s="20"/>
      <c r="B73" s="192"/>
      <c r="C73" s="31"/>
      <c r="D73" s="90"/>
      <c r="E73" s="200"/>
      <c r="F73" s="200"/>
      <c r="G73" s="200"/>
      <c r="H73" s="200"/>
      <c r="I73" s="193"/>
      <c r="J73" s="194"/>
      <c r="K73" s="194"/>
      <c r="L73" s="195"/>
      <c r="M73" s="194"/>
    </row>
    <row r="74" spans="1:13" x14ac:dyDescent="0.25">
      <c r="A74" s="48"/>
      <c r="B74" s="192"/>
      <c r="C74" s="31" t="s">
        <v>13</v>
      </c>
      <c r="D74" s="196" t="s">
        <v>48</v>
      </c>
      <c r="E74" s="199">
        <v>43075</v>
      </c>
      <c r="F74" s="201">
        <v>6143</v>
      </c>
      <c r="G74" s="199">
        <v>43105</v>
      </c>
      <c r="H74" s="69">
        <v>45657</v>
      </c>
      <c r="I74" s="197">
        <v>2</v>
      </c>
      <c r="J74" s="162">
        <v>21600000</v>
      </c>
      <c r="K74" s="38">
        <v>11247398.5</v>
      </c>
      <c r="L74" s="198">
        <v>0.52071289351851857</v>
      </c>
      <c r="M74" s="38">
        <v>10352601.5</v>
      </c>
    </row>
    <row r="75" spans="1:13" x14ac:dyDescent="0.25">
      <c r="A75" s="48"/>
      <c r="B75" s="54"/>
      <c r="C75" s="36" t="s">
        <v>13</v>
      </c>
      <c r="D75" s="196" t="s">
        <v>96</v>
      </c>
      <c r="E75" s="71">
        <v>42786</v>
      </c>
      <c r="F75" s="33">
        <v>6023</v>
      </c>
      <c r="G75" s="71">
        <v>43105</v>
      </c>
      <c r="H75" s="71">
        <v>45657</v>
      </c>
      <c r="I75" s="208">
        <v>2</v>
      </c>
      <c r="J75" s="65">
        <v>10400000</v>
      </c>
      <c r="K75" s="39">
        <v>1517696.99</v>
      </c>
      <c r="L75" s="10">
        <v>0.1459324028846154</v>
      </c>
      <c r="M75" s="39">
        <v>8882303.0099999998</v>
      </c>
    </row>
    <row r="76" spans="1:13" x14ac:dyDescent="0.25">
      <c r="A76" s="20" t="s">
        <v>95</v>
      </c>
      <c r="B76" s="58" t="s">
        <v>29</v>
      </c>
      <c r="C76" s="31" t="s">
        <v>22</v>
      </c>
      <c r="D76" s="32" t="s">
        <v>30</v>
      </c>
      <c r="E76" s="71">
        <v>40627</v>
      </c>
      <c r="F76" s="36">
        <v>5133</v>
      </c>
      <c r="G76" s="71">
        <v>41632</v>
      </c>
      <c r="H76" s="35">
        <v>45104</v>
      </c>
      <c r="I76" s="209" t="s">
        <v>121</v>
      </c>
      <c r="J76" s="39">
        <v>19000000</v>
      </c>
      <c r="K76" s="39">
        <v>6877568.9819999998</v>
      </c>
      <c r="L76" s="10">
        <v>0.36197731484210527</v>
      </c>
      <c r="M76" s="39">
        <v>12122431.017999999</v>
      </c>
    </row>
    <row r="77" spans="1:13" x14ac:dyDescent="0.25">
      <c r="A77" s="20"/>
      <c r="B77" s="40" t="s">
        <v>29</v>
      </c>
      <c r="C77" s="31" t="s">
        <v>22</v>
      </c>
      <c r="D77" s="88" t="s">
        <v>46</v>
      </c>
      <c r="E77" s="75">
        <v>42288</v>
      </c>
      <c r="F77" s="36">
        <v>5600</v>
      </c>
      <c r="G77" s="75">
        <v>42506</v>
      </c>
      <c r="H77" s="189">
        <v>45473</v>
      </c>
      <c r="I77" s="188">
        <v>1</v>
      </c>
      <c r="J77" s="49">
        <v>43364000</v>
      </c>
      <c r="K77" s="49">
        <v>30318822.869999997</v>
      </c>
      <c r="L77" s="11">
        <v>0.69917034567844294</v>
      </c>
      <c r="M77" s="49">
        <v>13045177.130000003</v>
      </c>
    </row>
    <row r="78" spans="1:13" x14ac:dyDescent="0.25">
      <c r="A78" s="20"/>
      <c r="B78" s="50"/>
      <c r="C78" s="50"/>
      <c r="D78" s="51" t="s">
        <v>47</v>
      </c>
      <c r="E78" s="52"/>
      <c r="F78" s="52"/>
      <c r="G78" s="52"/>
      <c r="H78" s="166"/>
      <c r="I78" s="3"/>
      <c r="J78" s="53">
        <v>94364000</v>
      </c>
      <c r="K78" s="53">
        <v>49961487.341999993</v>
      </c>
      <c r="L78" s="5">
        <v>0.52945495466491455</v>
      </c>
      <c r="M78" s="53">
        <v>44402512.658000007</v>
      </c>
    </row>
    <row r="79" spans="1:13" x14ac:dyDescent="0.25">
      <c r="A79" s="20"/>
      <c r="B79" s="54"/>
      <c r="C79" s="31"/>
      <c r="D79" s="90"/>
      <c r="E79" s="32"/>
      <c r="F79" s="32"/>
      <c r="G79" s="151"/>
      <c r="H79" s="29"/>
      <c r="I79" s="149"/>
      <c r="J79" s="152"/>
      <c r="K79" s="152"/>
      <c r="L79" s="150"/>
      <c r="M79" s="152"/>
    </row>
    <row r="80" spans="1:13" x14ac:dyDescent="0.25">
      <c r="A80" s="20"/>
      <c r="B80" s="58" t="s">
        <v>32</v>
      </c>
      <c r="C80" s="31" t="s">
        <v>13</v>
      </c>
      <c r="D80" s="32" t="s">
        <v>48</v>
      </c>
      <c r="E80" s="69">
        <v>43075</v>
      </c>
      <c r="F80" s="34">
        <v>6143</v>
      </c>
      <c r="G80" s="71">
        <v>43319</v>
      </c>
      <c r="H80" s="35">
        <v>45273</v>
      </c>
      <c r="I80" s="185">
        <v>1</v>
      </c>
      <c r="J80" s="39">
        <v>94000000</v>
      </c>
      <c r="K80" s="39">
        <v>30760609.239999998</v>
      </c>
      <c r="L80" s="10">
        <v>0.32724052382978724</v>
      </c>
      <c r="M80" s="39">
        <v>63239390.760000005</v>
      </c>
    </row>
    <row r="81" spans="1:13" x14ac:dyDescent="0.25">
      <c r="A81" s="20"/>
      <c r="B81" s="50"/>
      <c r="C81" s="50"/>
      <c r="D81" s="51" t="s">
        <v>49</v>
      </c>
      <c r="E81" s="52"/>
      <c r="F81" s="52"/>
      <c r="G81" s="52"/>
      <c r="H81" s="89"/>
      <c r="I81" s="165"/>
      <c r="J81" s="53">
        <v>94000000</v>
      </c>
      <c r="K81" s="53">
        <v>30760609.239999998</v>
      </c>
      <c r="L81" s="5">
        <v>0.32724052382978724</v>
      </c>
      <c r="M81" s="168">
        <v>63239390.760000005</v>
      </c>
    </row>
    <row r="82" spans="1:13" x14ac:dyDescent="0.25">
      <c r="A82" s="20"/>
      <c r="B82" s="91"/>
      <c r="C82" s="92"/>
      <c r="D82" s="93"/>
      <c r="E82" s="94"/>
      <c r="F82" s="95"/>
      <c r="G82" s="94"/>
      <c r="H82" s="94"/>
      <c r="I82" s="13"/>
      <c r="J82" s="96"/>
      <c r="K82" s="97"/>
      <c r="L82" s="98"/>
      <c r="M82" s="96"/>
    </row>
    <row r="83" spans="1:13" x14ac:dyDescent="0.25">
      <c r="A83" s="20"/>
      <c r="B83" s="99" t="s">
        <v>50</v>
      </c>
      <c r="C83" s="100"/>
      <c r="D83" s="100"/>
      <c r="E83" s="101"/>
      <c r="F83" s="101"/>
      <c r="G83" s="100"/>
      <c r="H83" s="100"/>
      <c r="I83" s="14"/>
      <c r="J83" s="102">
        <v>5272799307</v>
      </c>
      <c r="K83" s="102">
        <v>2760511067.9621272</v>
      </c>
      <c r="L83" s="15">
        <v>0.52353805013920418</v>
      </c>
      <c r="M83" s="102">
        <v>2512288239.0378728</v>
      </c>
    </row>
    <row r="84" spans="1:13" x14ac:dyDescent="0.25">
      <c r="A84" s="20"/>
      <c r="B84" s="103"/>
      <c r="C84" s="104"/>
      <c r="D84" s="104"/>
      <c r="E84" s="105"/>
      <c r="F84" s="105"/>
      <c r="G84" s="104"/>
      <c r="H84" s="104"/>
      <c r="I84" s="16"/>
      <c r="J84" s="106"/>
      <c r="K84" s="107"/>
      <c r="L84" s="108"/>
      <c r="M84" s="106"/>
    </row>
    <row r="85" spans="1:13" x14ac:dyDescent="0.25">
      <c r="A85" s="20"/>
      <c r="B85" s="109"/>
      <c r="C85" s="21"/>
      <c r="D85" s="20"/>
      <c r="E85" s="20"/>
      <c r="F85" s="20"/>
      <c r="G85" s="20"/>
      <c r="H85" s="20"/>
      <c r="J85" s="27"/>
      <c r="K85" s="27"/>
      <c r="L85" s="27"/>
      <c r="M85" s="27"/>
    </row>
    <row r="86" spans="1:13" ht="18.75" x14ac:dyDescent="0.3">
      <c r="A86" s="373" t="s">
        <v>51</v>
      </c>
      <c r="B86" s="373"/>
      <c r="C86" s="373"/>
      <c r="D86" s="373"/>
      <c r="E86" s="373"/>
      <c r="F86" s="373"/>
      <c r="G86" s="373"/>
      <c r="H86" s="373"/>
      <c r="I86" s="373"/>
      <c r="J86" s="373"/>
      <c r="K86" s="373"/>
      <c r="L86" s="373"/>
      <c r="M86" s="373"/>
    </row>
    <row r="87" spans="1:13" ht="18.75" x14ac:dyDescent="0.3">
      <c r="A87" s="374" t="s">
        <v>74</v>
      </c>
      <c r="B87" s="374"/>
      <c r="C87" s="374"/>
      <c r="D87" s="374"/>
      <c r="E87" s="374"/>
      <c r="F87" s="374"/>
      <c r="G87" s="374"/>
      <c r="H87" s="374"/>
      <c r="I87" s="374"/>
      <c r="J87" s="374"/>
      <c r="K87" s="374"/>
      <c r="L87" s="374"/>
      <c r="M87" s="374"/>
    </row>
    <row r="88" spans="1:13" x14ac:dyDescent="0.25">
      <c r="A88" s="20"/>
      <c r="B88" s="110"/>
      <c r="C88" s="21"/>
      <c r="D88" s="20"/>
      <c r="E88" s="20"/>
      <c r="F88" s="20"/>
      <c r="G88" s="20"/>
      <c r="H88" s="20"/>
      <c r="J88" s="20"/>
      <c r="K88" s="20"/>
      <c r="L88" s="20"/>
      <c r="M88" s="20"/>
    </row>
    <row r="89" spans="1:13" x14ac:dyDescent="0.25">
      <c r="A89" s="20"/>
      <c r="B89" s="380" t="s">
        <v>1</v>
      </c>
      <c r="C89" s="380" t="s">
        <v>2</v>
      </c>
      <c r="D89" s="382" t="s">
        <v>3</v>
      </c>
      <c r="E89" s="384" t="s">
        <v>4</v>
      </c>
      <c r="F89" s="386" t="s">
        <v>5</v>
      </c>
      <c r="G89" s="387"/>
      <c r="H89" s="384" t="s">
        <v>6</v>
      </c>
      <c r="I89" s="388" t="s">
        <v>71</v>
      </c>
      <c r="J89" s="390" t="s">
        <v>72</v>
      </c>
      <c r="K89" s="392" t="s">
        <v>81</v>
      </c>
      <c r="L89" s="393"/>
      <c r="M89" s="375" t="s">
        <v>7</v>
      </c>
    </row>
    <row r="90" spans="1:13" x14ac:dyDescent="0.25">
      <c r="A90" s="20"/>
      <c r="B90" s="381"/>
      <c r="C90" s="381" t="s">
        <v>2</v>
      </c>
      <c r="D90" s="394"/>
      <c r="E90" s="385"/>
      <c r="F90" s="25" t="s">
        <v>9</v>
      </c>
      <c r="G90" s="26" t="s">
        <v>10</v>
      </c>
      <c r="H90" s="385" t="s">
        <v>52</v>
      </c>
      <c r="I90" s="389"/>
      <c r="J90" s="391" t="s">
        <v>73</v>
      </c>
      <c r="K90" s="26" t="s">
        <v>8</v>
      </c>
      <c r="L90" s="26" t="s">
        <v>11</v>
      </c>
      <c r="M90" s="376"/>
    </row>
    <row r="91" spans="1:13" x14ac:dyDescent="0.25">
      <c r="A91" s="20"/>
      <c r="B91" s="54"/>
      <c r="C91" s="36"/>
      <c r="D91" s="81"/>
      <c r="E91" s="82"/>
      <c r="F91" s="82"/>
      <c r="G91" s="82"/>
      <c r="H91" s="82"/>
      <c r="I91" s="8"/>
      <c r="J91" s="83"/>
      <c r="K91" s="83"/>
      <c r="L91" s="9"/>
      <c r="M91" s="83"/>
    </row>
    <row r="92" spans="1:13" x14ac:dyDescent="0.25">
      <c r="A92" s="20"/>
      <c r="B92" s="58" t="s">
        <v>35</v>
      </c>
      <c r="C92" s="31" t="s">
        <v>27</v>
      </c>
      <c r="D92" s="32" t="s">
        <v>37</v>
      </c>
      <c r="E92" s="71">
        <v>42934</v>
      </c>
      <c r="F92" s="44">
        <v>6144</v>
      </c>
      <c r="G92" s="71">
        <v>43335</v>
      </c>
      <c r="H92" s="71">
        <v>45492</v>
      </c>
      <c r="I92" s="184">
        <v>2</v>
      </c>
      <c r="J92" s="72">
        <v>20000000</v>
      </c>
      <c r="K92" s="72">
        <v>11206910.41</v>
      </c>
      <c r="L92" s="10">
        <v>0.56034552049999997</v>
      </c>
      <c r="M92" s="39">
        <v>8793089.5899999999</v>
      </c>
    </row>
    <row r="93" spans="1:13" x14ac:dyDescent="0.25">
      <c r="A93" s="20"/>
      <c r="B93" s="40" t="s">
        <v>35</v>
      </c>
      <c r="C93" s="31" t="s">
        <v>22</v>
      </c>
      <c r="D93" s="32" t="s">
        <v>34</v>
      </c>
      <c r="E93" s="71">
        <v>42164</v>
      </c>
      <c r="F93" s="33">
        <v>5519</v>
      </c>
      <c r="G93" s="71">
        <v>42333</v>
      </c>
      <c r="H93" s="71">
        <v>45260</v>
      </c>
      <c r="I93" s="184" t="s">
        <v>120</v>
      </c>
      <c r="J93" s="72">
        <v>25000000</v>
      </c>
      <c r="K93" s="72">
        <v>23869617</v>
      </c>
      <c r="L93" s="10">
        <v>0.95478468000000005</v>
      </c>
      <c r="M93" s="39">
        <v>1130383</v>
      </c>
    </row>
    <row r="94" spans="1:13" x14ac:dyDescent="0.25">
      <c r="A94" s="20"/>
      <c r="B94" s="50"/>
      <c r="C94" s="50"/>
      <c r="D94" s="51" t="s">
        <v>53</v>
      </c>
      <c r="E94" s="52"/>
      <c r="F94" s="52"/>
      <c r="G94" s="52"/>
      <c r="H94" s="89"/>
      <c r="I94" s="3"/>
      <c r="J94" s="53">
        <v>45000000</v>
      </c>
      <c r="K94" s="53">
        <v>35076527.409999996</v>
      </c>
      <c r="L94" s="5">
        <v>0.77947838688888882</v>
      </c>
      <c r="M94" s="53">
        <v>9923472.5899999999</v>
      </c>
    </row>
    <row r="95" spans="1:13" x14ac:dyDescent="0.25">
      <c r="A95" s="20"/>
      <c r="B95" s="54"/>
      <c r="C95" s="36"/>
      <c r="D95" s="29"/>
      <c r="E95" s="29"/>
      <c r="F95" s="29"/>
      <c r="G95" s="29"/>
      <c r="H95" s="29"/>
      <c r="I95" s="2"/>
      <c r="J95" s="29"/>
      <c r="K95" s="29"/>
      <c r="L95" s="29"/>
      <c r="M95" s="29"/>
    </row>
    <row r="96" spans="1:13" x14ac:dyDescent="0.25">
      <c r="A96" s="20"/>
      <c r="B96" s="91"/>
      <c r="C96" s="92"/>
      <c r="D96" s="93"/>
      <c r="E96" s="94"/>
      <c r="F96" s="95"/>
      <c r="G96" s="94"/>
      <c r="H96" s="94"/>
      <c r="I96" s="13"/>
      <c r="J96" s="96"/>
      <c r="K96" s="97"/>
      <c r="L96" s="98"/>
      <c r="M96" s="96"/>
    </row>
    <row r="97" spans="1:13" x14ac:dyDescent="0.25">
      <c r="A97" s="20"/>
      <c r="B97" s="99" t="s">
        <v>54</v>
      </c>
      <c r="C97" s="100"/>
      <c r="D97" s="100"/>
      <c r="E97" s="101"/>
      <c r="F97" s="101"/>
      <c r="G97" s="100"/>
      <c r="H97" s="100"/>
      <c r="I97" s="14"/>
      <c r="J97" s="102">
        <v>45000000</v>
      </c>
      <c r="K97" s="102">
        <v>35076527.409999996</v>
      </c>
      <c r="L97" s="15">
        <v>0.77947838688888882</v>
      </c>
      <c r="M97" s="102">
        <v>9923472.5899999999</v>
      </c>
    </row>
    <row r="98" spans="1:13" x14ac:dyDescent="0.25">
      <c r="A98" s="20"/>
      <c r="B98" s="103"/>
      <c r="C98" s="104"/>
      <c r="D98" s="104"/>
      <c r="E98" s="105"/>
      <c r="F98" s="105"/>
      <c r="G98" s="104"/>
      <c r="H98" s="104"/>
      <c r="I98" s="16"/>
      <c r="J98" s="106"/>
      <c r="K98" s="107"/>
      <c r="L98" s="108"/>
      <c r="M98" s="106"/>
    </row>
    <row r="99" spans="1:13" x14ac:dyDescent="0.25">
      <c r="A99" s="20"/>
      <c r="B99" s="113"/>
      <c r="C99" s="113"/>
      <c r="D99" s="114"/>
      <c r="E99" s="114"/>
      <c r="F99" s="114"/>
      <c r="G99" s="114"/>
      <c r="H99" s="114"/>
      <c r="I99" s="17"/>
      <c r="J99" s="125"/>
      <c r="K99" s="125"/>
      <c r="L99" s="125"/>
      <c r="M99" s="125"/>
    </row>
    <row r="100" spans="1:13" x14ac:dyDescent="0.25">
      <c r="A100" s="20"/>
      <c r="B100" s="115"/>
      <c r="C100" s="116"/>
      <c r="D100" s="116"/>
      <c r="E100" s="117"/>
      <c r="F100" s="117"/>
      <c r="G100" s="116"/>
      <c r="H100" s="116"/>
      <c r="I100" s="18"/>
      <c r="J100" s="118"/>
      <c r="K100" s="119"/>
      <c r="L100" s="120"/>
      <c r="M100" s="118"/>
    </row>
    <row r="101" spans="1:13" x14ac:dyDescent="0.25">
      <c r="A101" s="20"/>
      <c r="B101" s="99" t="s">
        <v>55</v>
      </c>
      <c r="C101" s="93"/>
      <c r="D101" s="93"/>
      <c r="E101" s="92"/>
      <c r="F101" s="92"/>
      <c r="G101" s="93"/>
      <c r="H101" s="93"/>
      <c r="I101" s="12"/>
      <c r="J101" s="102">
        <v>5317799307</v>
      </c>
      <c r="K101" s="102">
        <v>2795587595.3721271</v>
      </c>
      <c r="L101" s="147">
        <v>0.52570385491836824</v>
      </c>
      <c r="M101" s="102">
        <v>2522211711.6278729</v>
      </c>
    </row>
    <row r="102" spans="1:13" x14ac:dyDescent="0.25">
      <c r="A102" s="20"/>
      <c r="B102" s="121"/>
      <c r="C102" s="104"/>
      <c r="D102" s="104"/>
      <c r="E102" s="105"/>
      <c r="F102" s="105"/>
      <c r="G102" s="104"/>
      <c r="H102" s="104"/>
      <c r="I102" s="16"/>
      <c r="J102" s="122"/>
      <c r="K102" s="123"/>
      <c r="L102" s="124"/>
      <c r="M102" s="122"/>
    </row>
    <row r="103" spans="1:13" x14ac:dyDescent="0.25">
      <c r="A103" s="20"/>
      <c r="B103" s="114"/>
      <c r="C103" s="114"/>
      <c r="D103" s="114"/>
      <c r="E103" s="114"/>
      <c r="F103" s="114"/>
      <c r="G103" s="114"/>
      <c r="H103" s="114"/>
      <c r="I103" s="17"/>
      <c r="J103" s="125"/>
      <c r="K103" s="125"/>
      <c r="L103" s="125"/>
      <c r="M103" s="125"/>
    </row>
    <row r="104" spans="1:13" x14ac:dyDescent="0.25">
      <c r="A104" s="20"/>
      <c r="B104" s="132" t="s">
        <v>118</v>
      </c>
      <c r="C104" s="20"/>
      <c r="D104" s="127"/>
      <c r="E104" s="114"/>
      <c r="F104" s="114"/>
      <c r="G104" s="114"/>
      <c r="H104" s="114"/>
      <c r="I104" s="17"/>
      <c r="J104" s="20"/>
      <c r="K104" s="20"/>
      <c r="L104" s="20"/>
      <c r="M104" s="20"/>
    </row>
    <row r="105" spans="1:13" x14ac:dyDescent="0.25">
      <c r="A105" s="20"/>
      <c r="B105" s="133" t="s">
        <v>75</v>
      </c>
      <c r="C105" s="20"/>
      <c r="D105" s="128"/>
      <c r="E105" s="20"/>
      <c r="F105" s="20"/>
      <c r="G105" s="20"/>
      <c r="H105" s="20"/>
      <c r="J105" s="20"/>
      <c r="K105" s="20"/>
      <c r="L105" s="20"/>
      <c r="M105" s="20"/>
    </row>
    <row r="106" spans="1:13" x14ac:dyDescent="0.25">
      <c r="A106" s="20"/>
      <c r="B106" s="126"/>
      <c r="C106" s="87"/>
      <c r="D106" s="20"/>
      <c r="E106" s="20"/>
      <c r="F106" s="20"/>
      <c r="G106" s="20"/>
      <c r="H106" s="20"/>
      <c r="J106" s="27"/>
      <c r="K106" s="27"/>
      <c r="L106" s="27"/>
      <c r="M106" s="27"/>
    </row>
  </sheetData>
  <mergeCells count="25">
    <mergeCell ref="I89:I90"/>
    <mergeCell ref="J89:J90"/>
    <mergeCell ref="K89:L89"/>
    <mergeCell ref="M89:M90"/>
    <mergeCell ref="A3:M3"/>
    <mergeCell ref="A4:M4"/>
    <mergeCell ref="B89:B90"/>
    <mergeCell ref="C89:C90"/>
    <mergeCell ref="D89:D90"/>
    <mergeCell ref="E89:E90"/>
    <mergeCell ref="F89:G89"/>
    <mergeCell ref="H89:H90"/>
    <mergeCell ref="I9:I10"/>
    <mergeCell ref="J9:J10"/>
    <mergeCell ref="K9:L9"/>
    <mergeCell ref="M9:M10"/>
    <mergeCell ref="A5:M5"/>
    <mergeCell ref="A86:M86"/>
    <mergeCell ref="A87:M87"/>
    <mergeCell ref="B9:B10"/>
    <mergeCell ref="C9:C10"/>
    <mergeCell ref="D9:D10"/>
    <mergeCell ref="E9:E10"/>
    <mergeCell ref="F9:G9"/>
    <mergeCell ref="H9:H10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106"/>
  <sheetViews>
    <sheetView showGridLines="0" topLeftCell="D1" zoomScale="64" zoomScaleNormal="64" workbookViewId="0">
      <selection activeCell="A3" sqref="A3:M3"/>
    </sheetView>
  </sheetViews>
  <sheetFormatPr baseColWidth="10" defaultRowHeight="15" x14ac:dyDescent="0.25"/>
  <cols>
    <col min="1" max="1" width="0" hidden="1" customWidth="1"/>
    <col min="2" max="2" width="15.85546875" customWidth="1"/>
    <col min="3" max="3" width="14.5703125" customWidth="1"/>
    <col min="4" max="4" width="80" customWidth="1"/>
    <col min="5" max="5" width="16.140625" customWidth="1"/>
    <col min="8" max="8" width="15.42578125" customWidth="1"/>
    <col min="9" max="9" width="27.28515625" customWidth="1"/>
    <col min="10" max="10" width="23.28515625" customWidth="1"/>
    <col min="11" max="11" width="18.42578125" customWidth="1"/>
    <col min="13" max="13" width="20.42578125" customWidth="1"/>
  </cols>
  <sheetData>
    <row r="2" spans="1:13" ht="18.75" x14ac:dyDescent="0.3">
      <c r="A2" s="377" t="s">
        <v>122</v>
      </c>
      <c r="B2" s="377"/>
      <c r="C2" s="377"/>
      <c r="D2" s="377"/>
      <c r="E2" s="377"/>
      <c r="F2" s="377"/>
      <c r="G2" s="377"/>
      <c r="H2" s="377"/>
      <c r="I2" s="377"/>
      <c r="J2" s="377"/>
      <c r="K2" s="377"/>
      <c r="L2" s="377"/>
      <c r="M2" s="377"/>
    </row>
    <row r="3" spans="1:13" ht="18.75" x14ac:dyDescent="0.3">
      <c r="A3" s="378" t="s">
        <v>0</v>
      </c>
      <c r="B3" s="378"/>
      <c r="C3" s="378"/>
      <c r="D3" s="378"/>
      <c r="E3" s="378"/>
      <c r="F3" s="378"/>
      <c r="G3" s="378"/>
      <c r="H3" s="378"/>
      <c r="I3" s="378"/>
      <c r="J3" s="378"/>
      <c r="K3" s="378"/>
      <c r="L3" s="378"/>
      <c r="M3" s="378"/>
    </row>
    <row r="4" spans="1:13" ht="18.75" x14ac:dyDescent="0.3">
      <c r="A4" s="379" t="s">
        <v>74</v>
      </c>
      <c r="B4" s="379"/>
      <c r="C4" s="379"/>
      <c r="D4" s="379"/>
      <c r="E4" s="379"/>
      <c r="F4" s="379"/>
      <c r="G4" s="379"/>
      <c r="H4" s="379"/>
      <c r="I4" s="379"/>
      <c r="J4" s="379"/>
      <c r="K4" s="379"/>
      <c r="L4" s="379"/>
      <c r="M4" s="379"/>
    </row>
    <row r="8" spans="1:13" x14ac:dyDescent="0.25">
      <c r="A8" s="20"/>
      <c r="B8" s="380" t="s">
        <v>1</v>
      </c>
      <c r="C8" s="380" t="s">
        <v>2</v>
      </c>
      <c r="D8" s="382" t="s">
        <v>3</v>
      </c>
      <c r="E8" s="384" t="s">
        <v>4</v>
      </c>
      <c r="F8" s="386" t="s">
        <v>5</v>
      </c>
      <c r="G8" s="387"/>
      <c r="H8" s="384" t="s">
        <v>6</v>
      </c>
      <c r="I8" s="388" t="s">
        <v>71</v>
      </c>
      <c r="J8" s="390" t="s">
        <v>72</v>
      </c>
      <c r="K8" s="392" t="s">
        <v>77</v>
      </c>
      <c r="L8" s="393"/>
      <c r="M8" s="375" t="s">
        <v>7</v>
      </c>
    </row>
    <row r="9" spans="1:13" x14ac:dyDescent="0.25">
      <c r="A9" s="20"/>
      <c r="B9" s="381"/>
      <c r="C9" s="381" t="s">
        <v>2</v>
      </c>
      <c r="D9" s="383"/>
      <c r="E9" s="385"/>
      <c r="F9" s="25" t="s">
        <v>9</v>
      </c>
      <c r="G9" s="26" t="s">
        <v>10</v>
      </c>
      <c r="H9" s="385"/>
      <c r="I9" s="389"/>
      <c r="J9" s="391"/>
      <c r="K9" s="26" t="s">
        <v>8</v>
      </c>
      <c r="L9" s="26" t="s">
        <v>11</v>
      </c>
      <c r="M9" s="376"/>
    </row>
    <row r="10" spans="1:13" x14ac:dyDescent="0.25">
      <c r="A10" s="20"/>
      <c r="B10" s="28"/>
      <c r="C10" s="29"/>
      <c r="D10" s="29"/>
      <c r="E10" s="29"/>
      <c r="F10" s="29"/>
      <c r="G10" s="172"/>
      <c r="H10" s="28"/>
      <c r="I10" s="175"/>
      <c r="J10" s="29"/>
      <c r="K10" s="29"/>
      <c r="L10" s="29"/>
      <c r="M10" s="28"/>
    </row>
    <row r="11" spans="1:13" x14ac:dyDescent="0.25">
      <c r="A11" s="20"/>
      <c r="B11" s="30" t="s">
        <v>12</v>
      </c>
      <c r="C11" s="31" t="s">
        <v>13</v>
      </c>
      <c r="D11" s="32" t="s">
        <v>79</v>
      </c>
      <c r="E11" s="35">
        <v>43560</v>
      </c>
      <c r="F11" s="34">
        <v>6492</v>
      </c>
      <c r="G11" s="173">
        <v>43832</v>
      </c>
      <c r="H11" s="37">
        <v>46029</v>
      </c>
      <c r="I11" s="187">
        <v>3</v>
      </c>
      <c r="J11" s="38">
        <v>125000000</v>
      </c>
      <c r="K11" s="140">
        <v>7776148.5</v>
      </c>
      <c r="L11" s="169">
        <v>6.2209187999999999E-2</v>
      </c>
      <c r="M11" s="111">
        <v>117223851.5</v>
      </c>
    </row>
    <row r="12" spans="1:13" x14ac:dyDescent="0.25">
      <c r="A12" s="20"/>
      <c r="B12" s="40" t="s">
        <v>12</v>
      </c>
      <c r="C12" s="31" t="s">
        <v>14</v>
      </c>
      <c r="D12" s="41" t="s">
        <v>57</v>
      </c>
      <c r="E12" s="35">
        <v>43224</v>
      </c>
      <c r="F12" s="34">
        <v>6300</v>
      </c>
      <c r="G12" s="173">
        <v>43606</v>
      </c>
      <c r="H12" s="37">
        <v>45437</v>
      </c>
      <c r="I12" s="187">
        <v>1</v>
      </c>
      <c r="J12" s="38">
        <v>15000000</v>
      </c>
      <c r="K12" s="140">
        <v>9886471.0899999999</v>
      </c>
      <c r="L12" s="169">
        <v>0.65909807266666665</v>
      </c>
      <c r="M12" s="111">
        <v>5113528.91</v>
      </c>
    </row>
    <row r="13" spans="1:13" x14ac:dyDescent="0.25">
      <c r="A13" s="20"/>
      <c r="B13" s="40" t="s">
        <v>12</v>
      </c>
      <c r="C13" s="31" t="s">
        <v>15</v>
      </c>
      <c r="D13" s="32" t="s">
        <v>18</v>
      </c>
      <c r="E13" s="37">
        <v>42469</v>
      </c>
      <c r="F13" s="34">
        <v>5961</v>
      </c>
      <c r="G13" s="173">
        <v>43039</v>
      </c>
      <c r="H13" s="37">
        <v>45453</v>
      </c>
      <c r="I13" s="187">
        <v>1</v>
      </c>
      <c r="J13" s="38">
        <v>20000000</v>
      </c>
      <c r="K13" s="141">
        <v>11400389.609999999</v>
      </c>
      <c r="L13" s="169">
        <v>0.57001948049999995</v>
      </c>
      <c r="M13" s="111">
        <v>8599610.3900000006</v>
      </c>
    </row>
    <row r="14" spans="1:13" x14ac:dyDescent="0.25">
      <c r="A14" s="20"/>
      <c r="B14" s="40" t="s">
        <v>12</v>
      </c>
      <c r="C14" s="31" t="s">
        <v>16</v>
      </c>
      <c r="D14" s="167" t="s">
        <v>86</v>
      </c>
      <c r="E14" s="35">
        <v>43560</v>
      </c>
      <c r="F14" s="34">
        <v>6693</v>
      </c>
      <c r="G14" s="173">
        <v>44210</v>
      </c>
      <c r="H14" s="37">
        <v>46406</v>
      </c>
      <c r="I14" s="181">
        <v>4</v>
      </c>
      <c r="J14" s="45">
        <v>25000000</v>
      </c>
      <c r="K14" s="140">
        <v>4239077.33</v>
      </c>
      <c r="L14" s="171">
        <v>0.16956309320000001</v>
      </c>
      <c r="M14" s="111">
        <v>20760922.670000002</v>
      </c>
    </row>
    <row r="15" spans="1:13" x14ac:dyDescent="0.25">
      <c r="A15" s="48"/>
      <c r="B15" s="40" t="s">
        <v>12</v>
      </c>
      <c r="C15" s="31" t="s">
        <v>20</v>
      </c>
      <c r="D15" s="32" t="s">
        <v>88</v>
      </c>
      <c r="E15" s="37">
        <v>42090</v>
      </c>
      <c r="F15" s="34">
        <v>5560</v>
      </c>
      <c r="G15" s="173">
        <v>42411</v>
      </c>
      <c r="H15" s="37">
        <v>45169</v>
      </c>
      <c r="I15" s="181" t="s">
        <v>115</v>
      </c>
      <c r="J15" s="38">
        <v>2000000</v>
      </c>
      <c r="K15" s="140">
        <v>1160097.1300000001</v>
      </c>
      <c r="L15" s="169">
        <v>0.58004856500000002</v>
      </c>
      <c r="M15" s="111">
        <v>839902.86999999988</v>
      </c>
    </row>
    <row r="16" spans="1:13" x14ac:dyDescent="0.25">
      <c r="A16" s="20"/>
      <c r="B16" s="40" t="s">
        <v>12</v>
      </c>
      <c r="C16" s="31" t="s">
        <v>20</v>
      </c>
      <c r="D16" s="32" t="s">
        <v>58</v>
      </c>
      <c r="E16" s="37">
        <v>42934</v>
      </c>
      <c r="F16" s="34">
        <v>6218</v>
      </c>
      <c r="G16" s="173">
        <v>43423</v>
      </c>
      <c r="H16" s="37">
        <v>45619</v>
      </c>
      <c r="I16" s="181">
        <v>2</v>
      </c>
      <c r="J16" s="38">
        <v>10000000</v>
      </c>
      <c r="K16" s="140">
        <v>4389857</v>
      </c>
      <c r="L16" s="169">
        <v>0.43898569999999998</v>
      </c>
      <c r="M16" s="111">
        <v>5610143</v>
      </c>
    </row>
    <row r="17" spans="1:13" x14ac:dyDescent="0.25">
      <c r="A17" s="20"/>
      <c r="B17" s="40"/>
      <c r="C17" s="31" t="s">
        <v>21</v>
      </c>
      <c r="D17" s="32" t="s">
        <v>59</v>
      </c>
      <c r="E17" s="37">
        <v>42469</v>
      </c>
      <c r="F17" s="34">
        <v>6091</v>
      </c>
      <c r="G17" s="173">
        <v>43257</v>
      </c>
      <c r="H17" s="37">
        <v>45120</v>
      </c>
      <c r="I17" s="181" t="s">
        <v>121</v>
      </c>
      <c r="J17" s="38">
        <v>30000000</v>
      </c>
      <c r="K17" s="141">
        <v>25000000</v>
      </c>
      <c r="L17" s="170">
        <v>0.83333333333333337</v>
      </c>
      <c r="M17" s="38">
        <v>5000000</v>
      </c>
    </row>
    <row r="18" spans="1:13" x14ac:dyDescent="0.25">
      <c r="A18" s="178"/>
      <c r="B18" s="134" t="s">
        <v>12</v>
      </c>
      <c r="C18" s="31" t="s">
        <v>22</v>
      </c>
      <c r="D18" s="176" t="s">
        <v>30</v>
      </c>
      <c r="E18" s="37">
        <v>40460</v>
      </c>
      <c r="F18" s="34">
        <v>5133</v>
      </c>
      <c r="G18" s="173">
        <v>41632</v>
      </c>
      <c r="H18" s="37">
        <v>45287</v>
      </c>
      <c r="I18" s="181">
        <v>1</v>
      </c>
      <c r="J18" s="38">
        <v>125000000</v>
      </c>
      <c r="K18" s="141">
        <v>63733330</v>
      </c>
      <c r="L18" s="170">
        <v>0.5055329246400001</v>
      </c>
      <c r="M18" s="38">
        <v>61266670</v>
      </c>
    </row>
    <row r="19" spans="1:13" x14ac:dyDescent="0.25">
      <c r="A19" s="177"/>
      <c r="B19" s="134" t="s">
        <v>12</v>
      </c>
      <c r="C19" s="31" t="s">
        <v>22</v>
      </c>
      <c r="D19" s="176" t="s">
        <v>31</v>
      </c>
      <c r="E19" s="37">
        <v>41480</v>
      </c>
      <c r="F19" s="34">
        <v>5218</v>
      </c>
      <c r="G19" s="173">
        <v>41894</v>
      </c>
      <c r="H19" s="37">
        <v>45001</v>
      </c>
      <c r="I19" s="181" t="s">
        <v>125</v>
      </c>
      <c r="J19" s="141">
        <v>70800000</v>
      </c>
      <c r="K19" s="141">
        <v>70763867.479999989</v>
      </c>
      <c r="L19" s="170">
        <v>0.99948965367231624</v>
      </c>
      <c r="M19" s="38">
        <v>36132.520000010729</v>
      </c>
    </row>
    <row r="20" spans="1:13" x14ac:dyDescent="0.25">
      <c r="A20" s="177"/>
      <c r="B20" s="134" t="s">
        <v>12</v>
      </c>
      <c r="C20" s="31" t="s">
        <v>22</v>
      </c>
      <c r="D20" s="176" t="s">
        <v>33</v>
      </c>
      <c r="E20" s="37">
        <v>42061</v>
      </c>
      <c r="F20" s="34">
        <v>5518</v>
      </c>
      <c r="G20" s="173">
        <v>42332</v>
      </c>
      <c r="H20" s="37">
        <v>45256</v>
      </c>
      <c r="I20" s="181" t="s">
        <v>126</v>
      </c>
      <c r="J20" s="141">
        <v>105000000</v>
      </c>
      <c r="K20" s="141">
        <v>103223244.30999999</v>
      </c>
      <c r="L20" s="170">
        <v>0.98307851723809514</v>
      </c>
      <c r="M20" s="38">
        <v>1776755.6900000125</v>
      </c>
    </row>
    <row r="21" spans="1:13" x14ac:dyDescent="0.25">
      <c r="A21" s="177"/>
      <c r="B21" s="134" t="s">
        <v>12</v>
      </c>
      <c r="C21" s="31" t="s">
        <v>22</v>
      </c>
      <c r="D21" s="176" t="s">
        <v>34</v>
      </c>
      <c r="E21" s="37">
        <v>42090</v>
      </c>
      <c r="F21" s="34">
        <v>5519</v>
      </c>
      <c r="G21" s="173">
        <v>42333</v>
      </c>
      <c r="H21" s="37">
        <v>45260</v>
      </c>
      <c r="I21" s="181" t="s">
        <v>126</v>
      </c>
      <c r="J21" s="141">
        <v>100000000</v>
      </c>
      <c r="K21" s="141">
        <v>97894917</v>
      </c>
      <c r="L21" s="170">
        <v>0.95417734039999991</v>
      </c>
      <c r="M21" s="38">
        <v>2105083</v>
      </c>
    </row>
    <row r="22" spans="1:13" x14ac:dyDescent="0.25">
      <c r="A22" s="177"/>
      <c r="B22" s="134" t="s">
        <v>12</v>
      </c>
      <c r="C22" s="31" t="s">
        <v>22</v>
      </c>
      <c r="D22" s="176" t="s">
        <v>60</v>
      </c>
      <c r="E22" s="37">
        <v>42050</v>
      </c>
      <c r="F22" s="34">
        <v>5614</v>
      </c>
      <c r="G22" s="173">
        <v>42537</v>
      </c>
      <c r="H22" s="37">
        <v>45284</v>
      </c>
      <c r="I22" s="181" t="s">
        <v>120</v>
      </c>
      <c r="J22" s="141">
        <v>110000000</v>
      </c>
      <c r="K22" s="141">
        <v>107467158</v>
      </c>
      <c r="L22" s="170">
        <v>0.93100000000000005</v>
      </c>
      <c r="M22" s="38">
        <v>2532842</v>
      </c>
    </row>
    <row r="23" spans="1:13" x14ac:dyDescent="0.25">
      <c r="A23" s="177"/>
      <c r="B23" s="134" t="s">
        <v>12</v>
      </c>
      <c r="C23" s="31" t="s">
        <v>22</v>
      </c>
      <c r="D23" s="176" t="s">
        <v>61</v>
      </c>
      <c r="E23" s="37">
        <v>42557</v>
      </c>
      <c r="F23" s="34">
        <v>6022</v>
      </c>
      <c r="G23" s="173">
        <v>43105</v>
      </c>
      <c r="H23" s="37">
        <v>45674</v>
      </c>
      <c r="I23" s="181">
        <v>2</v>
      </c>
      <c r="J23" s="141">
        <v>62000000</v>
      </c>
      <c r="K23" s="141">
        <v>41694155.360000007</v>
      </c>
      <c r="L23" s="170">
        <v>0.67248637677419365</v>
      </c>
      <c r="M23" s="38">
        <v>20305844.639999993</v>
      </c>
    </row>
    <row r="24" spans="1:13" x14ac:dyDescent="0.25">
      <c r="A24" s="177"/>
      <c r="B24" s="134" t="s">
        <v>12</v>
      </c>
      <c r="C24" s="31" t="s">
        <v>22</v>
      </c>
      <c r="D24" s="176" t="s">
        <v>36</v>
      </c>
      <c r="E24" s="37">
        <v>43224</v>
      </c>
      <c r="F24" s="34">
        <v>6151</v>
      </c>
      <c r="G24" s="173">
        <v>43361</v>
      </c>
      <c r="H24" s="37">
        <v>45920</v>
      </c>
      <c r="I24" s="181">
        <v>3</v>
      </c>
      <c r="J24" s="141">
        <v>160000000</v>
      </c>
      <c r="K24" s="141">
        <v>135713955.24000001</v>
      </c>
      <c r="L24" s="170">
        <v>0.84821222025000009</v>
      </c>
      <c r="M24" s="38">
        <v>24286044.75999999</v>
      </c>
    </row>
    <row r="25" spans="1:13" x14ac:dyDescent="0.25">
      <c r="A25" s="177"/>
      <c r="B25" s="134" t="s">
        <v>12</v>
      </c>
      <c r="C25" s="31" t="s">
        <v>22</v>
      </c>
      <c r="D25" s="179" t="s">
        <v>62</v>
      </c>
      <c r="E25" s="37">
        <v>42924</v>
      </c>
      <c r="F25" s="34">
        <v>6236</v>
      </c>
      <c r="G25" s="173">
        <v>43427</v>
      </c>
      <c r="H25" s="37">
        <v>45991</v>
      </c>
      <c r="I25" s="181">
        <v>3</v>
      </c>
      <c r="J25" s="141">
        <v>90000000</v>
      </c>
      <c r="K25" s="141">
        <v>45121492.519999996</v>
      </c>
      <c r="L25" s="170">
        <v>0.50134991688888886</v>
      </c>
      <c r="M25" s="38">
        <v>44878507.480000004</v>
      </c>
    </row>
    <row r="26" spans="1:13" x14ac:dyDescent="0.25">
      <c r="A26" s="177"/>
      <c r="B26" s="134" t="s">
        <v>12</v>
      </c>
      <c r="C26" s="31" t="s">
        <v>22</v>
      </c>
      <c r="D26" s="176" t="s">
        <v>63</v>
      </c>
      <c r="E26" s="37">
        <v>39542</v>
      </c>
      <c r="F26" s="34">
        <v>3714</v>
      </c>
      <c r="G26" s="173">
        <v>39931</v>
      </c>
      <c r="H26" s="37">
        <v>45104</v>
      </c>
      <c r="I26" s="181" t="s">
        <v>127</v>
      </c>
      <c r="J26" s="141">
        <v>18000000</v>
      </c>
      <c r="K26" s="141">
        <v>14979385.57</v>
      </c>
      <c r="L26" s="170">
        <v>0.83218808722222226</v>
      </c>
      <c r="M26" s="38">
        <v>3020614.4300000006</v>
      </c>
    </row>
    <row r="27" spans="1:13" x14ac:dyDescent="0.25">
      <c r="A27" s="177"/>
      <c r="B27" s="134" t="s">
        <v>12</v>
      </c>
      <c r="C27" s="31" t="s">
        <v>22</v>
      </c>
      <c r="D27" s="176" t="s">
        <v>78</v>
      </c>
      <c r="E27" s="37">
        <v>43560</v>
      </c>
      <c r="F27" s="34">
        <v>6424</v>
      </c>
      <c r="G27" s="173">
        <v>43786</v>
      </c>
      <c r="H27" s="37">
        <v>45974</v>
      </c>
      <c r="I27" s="181">
        <v>3</v>
      </c>
      <c r="J27" s="141">
        <v>100000000</v>
      </c>
      <c r="K27" s="141">
        <v>3551782.96</v>
      </c>
      <c r="L27" s="170">
        <v>3.5517829600000002E-2</v>
      </c>
      <c r="M27" s="38">
        <v>96448217.040000007</v>
      </c>
    </row>
    <row r="28" spans="1:13" x14ac:dyDescent="0.25">
      <c r="A28" s="177"/>
      <c r="B28" s="134" t="s">
        <v>12</v>
      </c>
      <c r="C28" s="31" t="s">
        <v>24</v>
      </c>
      <c r="D28" s="176" t="s">
        <v>64</v>
      </c>
      <c r="E28" s="37">
        <v>42469</v>
      </c>
      <c r="F28" s="34">
        <v>5880</v>
      </c>
      <c r="G28" s="173">
        <v>42999</v>
      </c>
      <c r="H28" s="37">
        <v>45377</v>
      </c>
      <c r="I28" s="181">
        <v>1</v>
      </c>
      <c r="J28" s="141">
        <v>10000000</v>
      </c>
      <c r="K28" s="141">
        <v>6615054</v>
      </c>
      <c r="L28" s="170">
        <v>0.66150540000000002</v>
      </c>
      <c r="M28" s="38">
        <v>3384946</v>
      </c>
    </row>
    <row r="29" spans="1:13" x14ac:dyDescent="0.25">
      <c r="A29" s="148"/>
      <c r="B29" s="40" t="s">
        <v>12</v>
      </c>
      <c r="C29" s="31" t="s">
        <v>87</v>
      </c>
      <c r="D29" s="32" t="s">
        <v>82</v>
      </c>
      <c r="E29" s="35">
        <v>43413</v>
      </c>
      <c r="F29" s="46">
        <v>6521</v>
      </c>
      <c r="G29" s="174">
        <v>43916</v>
      </c>
      <c r="H29" s="69">
        <v>45743</v>
      </c>
      <c r="I29" s="181">
        <v>2</v>
      </c>
      <c r="J29" s="45">
        <v>15000000</v>
      </c>
      <c r="K29" s="140">
        <v>4509759.83</v>
      </c>
      <c r="L29" s="169">
        <v>0.30065065533333335</v>
      </c>
      <c r="M29" s="111">
        <v>10490240.17</v>
      </c>
    </row>
    <row r="30" spans="1:13" x14ac:dyDescent="0.25">
      <c r="A30" s="148"/>
      <c r="B30" s="40" t="s">
        <v>12</v>
      </c>
      <c r="C30" s="31" t="s">
        <v>27</v>
      </c>
      <c r="D30" s="32" t="s">
        <v>37</v>
      </c>
      <c r="E30" s="35">
        <v>42934</v>
      </c>
      <c r="F30" s="46">
        <v>6144</v>
      </c>
      <c r="G30" s="174">
        <v>43335</v>
      </c>
      <c r="H30" s="69">
        <v>45167</v>
      </c>
      <c r="I30" s="181" t="s">
        <v>115</v>
      </c>
      <c r="J30" s="45">
        <v>40000000</v>
      </c>
      <c r="K30" s="140">
        <v>26116400.439999998</v>
      </c>
      <c r="L30" s="169">
        <v>0.6529100109999999</v>
      </c>
      <c r="M30" s="111">
        <v>13883599.560000002</v>
      </c>
    </row>
    <row r="31" spans="1:13" x14ac:dyDescent="0.25">
      <c r="B31" s="40" t="s">
        <v>12</v>
      </c>
      <c r="C31" s="31" t="s">
        <v>28</v>
      </c>
      <c r="D31" s="32" t="s">
        <v>65</v>
      </c>
      <c r="E31" s="35">
        <v>43440</v>
      </c>
      <c r="F31" s="46">
        <v>6298</v>
      </c>
      <c r="G31" s="174">
        <v>43591</v>
      </c>
      <c r="H31" s="69">
        <v>45785</v>
      </c>
      <c r="I31" s="181">
        <v>2</v>
      </c>
      <c r="J31" s="45">
        <v>130000000</v>
      </c>
      <c r="K31" s="140">
        <v>24507761.190000001</v>
      </c>
      <c r="L31" s="169">
        <v>0.18852123992307693</v>
      </c>
      <c r="M31" s="111">
        <v>105492238.81</v>
      </c>
    </row>
    <row r="32" spans="1:13" x14ac:dyDescent="0.25">
      <c r="A32" s="20"/>
      <c r="B32" s="40" t="s">
        <v>12</v>
      </c>
      <c r="C32" s="31" t="s">
        <v>101</v>
      </c>
      <c r="D32" s="32" t="s">
        <v>38</v>
      </c>
      <c r="E32" s="35">
        <v>42310</v>
      </c>
      <c r="F32" s="46">
        <v>5665</v>
      </c>
      <c r="G32" s="174">
        <v>42657</v>
      </c>
      <c r="H32" s="69">
        <v>45585</v>
      </c>
      <c r="I32" s="181">
        <v>2</v>
      </c>
      <c r="J32" s="45">
        <v>30000000</v>
      </c>
      <c r="K32" s="140">
        <v>20104496.760000002</v>
      </c>
      <c r="L32" s="169">
        <v>0.67014989200000008</v>
      </c>
      <c r="M32" s="111">
        <v>9895503.2399999984</v>
      </c>
    </row>
    <row r="33" spans="1:13" x14ac:dyDescent="0.25">
      <c r="A33" s="20"/>
      <c r="B33" s="40" t="s">
        <v>12</v>
      </c>
      <c r="C33" s="31" t="s">
        <v>22</v>
      </c>
      <c r="D33" s="32" t="s">
        <v>85</v>
      </c>
      <c r="E33" s="35">
        <v>43962</v>
      </c>
      <c r="F33" s="46">
        <v>6683</v>
      </c>
      <c r="G33" s="174">
        <v>44188</v>
      </c>
      <c r="H33" s="69">
        <v>46745</v>
      </c>
      <c r="I33" s="181">
        <v>5</v>
      </c>
      <c r="J33" s="45">
        <v>235000000</v>
      </c>
      <c r="K33" s="140">
        <v>79793848.770000011</v>
      </c>
      <c r="L33" s="171">
        <v>0.33954829263829794</v>
      </c>
      <c r="M33" s="111">
        <v>155206151.22999999</v>
      </c>
    </row>
    <row r="34" spans="1:13" x14ac:dyDescent="0.25">
      <c r="A34" s="20"/>
      <c r="B34" s="40" t="s">
        <v>12</v>
      </c>
      <c r="C34" s="31" t="s">
        <v>91</v>
      </c>
      <c r="D34" s="32" t="s">
        <v>92</v>
      </c>
      <c r="E34" s="35">
        <v>44427</v>
      </c>
      <c r="F34" s="46">
        <v>6880</v>
      </c>
      <c r="G34" s="203">
        <v>44550</v>
      </c>
      <c r="H34" s="69">
        <v>46211</v>
      </c>
      <c r="I34" s="205">
        <v>3</v>
      </c>
      <c r="J34" s="45">
        <v>43000000</v>
      </c>
      <c r="K34" s="140">
        <v>27169460.66</v>
      </c>
      <c r="L34" s="171">
        <v>0.6318479223255814</v>
      </c>
      <c r="M34" s="111">
        <v>15830539.34</v>
      </c>
    </row>
    <row r="35" spans="1:13" x14ac:dyDescent="0.25">
      <c r="A35" s="20"/>
      <c r="B35" s="40"/>
      <c r="C35" s="31" t="s">
        <v>102</v>
      </c>
      <c r="D35" s="202" t="s">
        <v>98</v>
      </c>
      <c r="E35" s="35">
        <v>44005</v>
      </c>
      <c r="F35" s="46">
        <v>6904</v>
      </c>
      <c r="G35" s="203">
        <v>44680</v>
      </c>
      <c r="H35" s="69">
        <v>46196</v>
      </c>
      <c r="I35" s="206">
        <v>3</v>
      </c>
      <c r="J35" s="45">
        <v>20000000</v>
      </c>
      <c r="K35" s="140">
        <v>946098</v>
      </c>
      <c r="L35" s="211">
        <v>4.7304899999999997E-2</v>
      </c>
      <c r="M35" s="204">
        <v>19053902</v>
      </c>
    </row>
    <row r="36" spans="1:13" x14ac:dyDescent="0.25">
      <c r="A36" s="20"/>
      <c r="B36" s="40"/>
      <c r="C36" s="31" t="s">
        <v>22</v>
      </c>
      <c r="D36" s="202" t="s">
        <v>103</v>
      </c>
      <c r="E36" s="35">
        <v>44636</v>
      </c>
      <c r="F36" s="46">
        <v>6972</v>
      </c>
      <c r="G36" s="203">
        <v>44813</v>
      </c>
      <c r="H36" s="69">
        <v>47193</v>
      </c>
      <c r="I36" s="206">
        <v>6</v>
      </c>
      <c r="J36" s="45">
        <v>215000000</v>
      </c>
      <c r="K36" s="140">
        <v>0</v>
      </c>
      <c r="L36" s="211">
        <v>0</v>
      </c>
      <c r="M36" s="45">
        <v>215000000</v>
      </c>
    </row>
    <row r="37" spans="1:13" x14ac:dyDescent="0.25">
      <c r="A37" s="20"/>
      <c r="B37" s="40"/>
      <c r="C37" s="31" t="s">
        <v>21</v>
      </c>
      <c r="D37" s="202" t="s">
        <v>104</v>
      </c>
      <c r="E37" s="35">
        <v>43517</v>
      </c>
      <c r="F37" s="46">
        <v>6976</v>
      </c>
      <c r="G37" s="203">
        <v>44813</v>
      </c>
      <c r="H37" s="69">
        <v>46274</v>
      </c>
      <c r="I37" s="206">
        <v>3</v>
      </c>
      <c r="J37" s="45">
        <v>20000000</v>
      </c>
      <c r="K37" s="140">
        <v>0</v>
      </c>
      <c r="L37" s="211">
        <v>0</v>
      </c>
      <c r="M37" s="45">
        <v>20000000</v>
      </c>
    </row>
    <row r="38" spans="1:13" x14ac:dyDescent="0.25">
      <c r="A38" s="20"/>
      <c r="B38" s="40"/>
      <c r="C38" s="31" t="s">
        <v>16</v>
      </c>
      <c r="D38" s="202" t="s">
        <v>105</v>
      </c>
      <c r="E38" s="35">
        <v>44820</v>
      </c>
      <c r="F38" s="46">
        <v>6985</v>
      </c>
      <c r="G38" s="203">
        <v>44827</v>
      </c>
      <c r="H38" s="69">
        <v>46653</v>
      </c>
      <c r="I38" s="206">
        <v>5</v>
      </c>
      <c r="J38" s="45">
        <v>90000000</v>
      </c>
      <c r="K38" s="140">
        <v>45000000</v>
      </c>
      <c r="L38" s="211">
        <v>0.5</v>
      </c>
      <c r="M38" s="45">
        <v>45000000</v>
      </c>
    </row>
    <row r="39" spans="1:13" x14ac:dyDescent="0.25">
      <c r="A39" s="20"/>
      <c r="B39" s="40"/>
      <c r="C39" s="31" t="s">
        <v>16</v>
      </c>
      <c r="D39" s="202" t="s">
        <v>108</v>
      </c>
      <c r="E39" s="213">
        <v>43998</v>
      </c>
      <c r="F39" s="214">
        <v>7025</v>
      </c>
      <c r="G39" s="174">
        <v>44867</v>
      </c>
      <c r="H39" s="215">
        <v>46189</v>
      </c>
      <c r="I39" s="205">
        <v>3</v>
      </c>
      <c r="J39" s="45">
        <v>30000000</v>
      </c>
      <c r="K39" s="140">
        <v>0</v>
      </c>
      <c r="L39" s="171">
        <v>0</v>
      </c>
      <c r="M39" s="45">
        <v>30000000</v>
      </c>
    </row>
    <row r="40" spans="1:13" x14ac:dyDescent="0.25">
      <c r="A40" s="20"/>
      <c r="B40" s="50"/>
      <c r="C40" s="50"/>
      <c r="D40" s="51" t="s">
        <v>39</v>
      </c>
      <c r="E40" s="219"/>
      <c r="F40" s="52"/>
      <c r="G40" s="52"/>
      <c r="H40" s="52"/>
      <c r="I40" s="220"/>
      <c r="J40" s="53">
        <v>2045800000</v>
      </c>
      <c r="K40" s="53">
        <v>982758208.51000011</v>
      </c>
      <c r="L40" s="5">
        <v>0.48037843802424485</v>
      </c>
      <c r="M40" s="53">
        <v>1063041791.4900001</v>
      </c>
    </row>
    <row r="41" spans="1:13" x14ac:dyDescent="0.25">
      <c r="A41" s="20"/>
      <c r="B41" s="54"/>
      <c r="C41" s="36"/>
      <c r="D41" s="55"/>
      <c r="E41" s="55"/>
      <c r="F41" s="55"/>
      <c r="G41" s="55"/>
      <c r="H41" s="55"/>
      <c r="I41" s="4"/>
      <c r="J41" s="56"/>
      <c r="K41" s="55"/>
      <c r="L41" s="55"/>
      <c r="M41" s="57"/>
    </row>
    <row r="42" spans="1:13" x14ac:dyDescent="0.25">
      <c r="A42" s="20"/>
      <c r="B42" s="58" t="s">
        <v>17</v>
      </c>
      <c r="C42" s="155" t="s">
        <v>14</v>
      </c>
      <c r="D42" s="156" t="s">
        <v>83</v>
      </c>
      <c r="E42" s="157">
        <v>43935</v>
      </c>
      <c r="F42" s="158">
        <v>6524</v>
      </c>
      <c r="G42" s="157">
        <v>43916</v>
      </c>
      <c r="H42" s="157">
        <v>46203</v>
      </c>
      <c r="I42" s="182">
        <v>3</v>
      </c>
      <c r="J42" s="159">
        <v>100000000</v>
      </c>
      <c r="K42" s="159">
        <v>41229396.700000003</v>
      </c>
      <c r="L42" s="160">
        <v>0.41229396700000004</v>
      </c>
      <c r="M42" s="161">
        <v>58770603.299999997</v>
      </c>
    </row>
    <row r="43" spans="1:13" x14ac:dyDescent="0.25">
      <c r="A43" s="20"/>
      <c r="B43" s="66" t="s">
        <v>17</v>
      </c>
      <c r="C43" s="59" t="s">
        <v>25</v>
      </c>
      <c r="D43" s="60" t="s">
        <v>84</v>
      </c>
      <c r="E43" s="61">
        <v>43619</v>
      </c>
      <c r="F43" s="62">
        <v>6523</v>
      </c>
      <c r="G43" s="61">
        <v>43916</v>
      </c>
      <c r="H43" s="163">
        <v>45657</v>
      </c>
      <c r="I43" s="182">
        <v>2</v>
      </c>
      <c r="J43" s="63">
        <v>115000000</v>
      </c>
      <c r="K43" s="63">
        <v>48993518.740000002</v>
      </c>
      <c r="L43" s="64">
        <v>0.42603059773913043</v>
      </c>
      <c r="M43" s="65">
        <v>66006481.259999998</v>
      </c>
    </row>
    <row r="44" spans="1:13" x14ac:dyDescent="0.25">
      <c r="A44" s="20" t="s">
        <v>95</v>
      </c>
      <c r="B44" s="66" t="s">
        <v>17</v>
      </c>
      <c r="C44" s="59" t="s">
        <v>22</v>
      </c>
      <c r="D44" s="60" t="s">
        <v>40</v>
      </c>
      <c r="E44" s="61">
        <v>42626</v>
      </c>
      <c r="F44" s="62">
        <v>6025</v>
      </c>
      <c r="G44" s="61">
        <v>43105</v>
      </c>
      <c r="H44" s="61">
        <v>45473</v>
      </c>
      <c r="I44" s="182">
        <v>1</v>
      </c>
      <c r="J44" s="63">
        <v>100000000</v>
      </c>
      <c r="K44" s="63">
        <v>41987813.299999997</v>
      </c>
      <c r="L44" s="64">
        <v>0.41987813299999999</v>
      </c>
      <c r="M44" s="65">
        <v>58012186.700000003</v>
      </c>
    </row>
    <row r="45" spans="1:13" x14ac:dyDescent="0.25">
      <c r="A45" s="154"/>
      <c r="B45" s="67"/>
      <c r="C45" s="50"/>
      <c r="D45" s="51" t="s">
        <v>41</v>
      </c>
      <c r="E45" s="52"/>
      <c r="F45" s="52"/>
      <c r="G45" s="52"/>
      <c r="H45" s="52"/>
      <c r="I45" s="3"/>
      <c r="J45" s="53">
        <v>315000000</v>
      </c>
      <c r="K45" s="53">
        <v>132210728.73999999</v>
      </c>
      <c r="L45" s="5">
        <v>0.41971659917460313</v>
      </c>
      <c r="M45" s="53">
        <v>182789271.25999999</v>
      </c>
    </row>
    <row r="46" spans="1:13" x14ac:dyDescent="0.25">
      <c r="A46" s="154"/>
      <c r="B46" s="54"/>
      <c r="C46" s="36"/>
      <c r="D46" s="55"/>
      <c r="E46" s="55"/>
      <c r="F46" s="55"/>
      <c r="G46" s="55"/>
      <c r="H46" s="55"/>
      <c r="I46" s="4"/>
      <c r="J46" s="55"/>
      <c r="K46" s="55"/>
      <c r="L46" s="55"/>
      <c r="M46" s="57"/>
    </row>
    <row r="47" spans="1:13" x14ac:dyDescent="0.25">
      <c r="A47" s="154"/>
      <c r="B47" s="40" t="s">
        <v>23</v>
      </c>
      <c r="C47" s="31" t="s">
        <v>13</v>
      </c>
      <c r="D47" s="68" t="s">
        <v>89</v>
      </c>
      <c r="E47" s="69">
        <v>42755</v>
      </c>
      <c r="F47" s="47">
        <v>6023</v>
      </c>
      <c r="G47" s="69">
        <v>43105</v>
      </c>
      <c r="H47" s="69">
        <v>45123</v>
      </c>
      <c r="I47" s="183" t="s">
        <v>121</v>
      </c>
      <c r="J47" s="45">
        <v>150000000</v>
      </c>
      <c r="K47" s="45">
        <v>142001129.81</v>
      </c>
      <c r="L47" s="70">
        <v>0.94667419873333336</v>
      </c>
      <c r="M47" s="39">
        <v>7998870.1899999976</v>
      </c>
    </row>
    <row r="48" spans="1:13" x14ac:dyDescent="0.25">
      <c r="A48" s="20"/>
      <c r="B48" s="40" t="s">
        <v>23</v>
      </c>
      <c r="C48" s="31" t="s">
        <v>13</v>
      </c>
      <c r="D48" s="68" t="s">
        <v>90</v>
      </c>
      <c r="E48" s="69">
        <v>43095</v>
      </c>
      <c r="F48" s="42">
        <v>6143</v>
      </c>
      <c r="G48" s="69">
        <v>43319</v>
      </c>
      <c r="H48" s="69">
        <v>45455</v>
      </c>
      <c r="I48" s="183">
        <v>1</v>
      </c>
      <c r="J48" s="45">
        <v>150000000</v>
      </c>
      <c r="K48" s="45">
        <v>102121741.74000001</v>
      </c>
      <c r="L48" s="70">
        <v>0.68081161160000003</v>
      </c>
      <c r="M48" s="39">
        <v>47878258.25999999</v>
      </c>
    </row>
    <row r="49" spans="1:13" x14ac:dyDescent="0.25">
      <c r="A49" s="20"/>
      <c r="B49" s="40" t="s">
        <v>23</v>
      </c>
      <c r="C49" s="31" t="s">
        <v>13</v>
      </c>
      <c r="D49" s="68" t="s">
        <v>76</v>
      </c>
      <c r="E49" s="69">
        <v>43404</v>
      </c>
      <c r="F49" s="42">
        <v>6347</v>
      </c>
      <c r="G49" s="69">
        <v>43665</v>
      </c>
      <c r="H49" s="69">
        <v>45131</v>
      </c>
      <c r="I49" s="183" t="s">
        <v>121</v>
      </c>
      <c r="J49" s="45">
        <v>170000000</v>
      </c>
      <c r="K49" s="45">
        <v>125495758.61</v>
      </c>
      <c r="L49" s="70">
        <v>0.73821034476470593</v>
      </c>
      <c r="M49" s="39">
        <v>44504241.390000001</v>
      </c>
    </row>
    <row r="50" spans="1:13" x14ac:dyDescent="0.25">
      <c r="A50" s="20"/>
      <c r="B50" s="40" t="s">
        <v>23</v>
      </c>
      <c r="C50" s="31" t="s">
        <v>13</v>
      </c>
      <c r="D50" s="68" t="s">
        <v>93</v>
      </c>
      <c r="E50" s="69">
        <v>44144</v>
      </c>
      <c r="F50" s="42">
        <v>6876</v>
      </c>
      <c r="G50" s="69">
        <v>44546</v>
      </c>
      <c r="H50" s="69">
        <v>46372</v>
      </c>
      <c r="I50" s="183">
        <v>4</v>
      </c>
      <c r="J50" s="45">
        <v>250000000</v>
      </c>
      <c r="K50" s="45">
        <v>42431179.850000001</v>
      </c>
      <c r="L50" s="70">
        <v>0.1697247194</v>
      </c>
      <c r="M50" s="39">
        <v>207568820.15000001</v>
      </c>
    </row>
    <row r="51" spans="1:13" x14ac:dyDescent="0.25">
      <c r="A51" s="20"/>
      <c r="B51" s="58" t="s">
        <v>23</v>
      </c>
      <c r="C51" s="31" t="s">
        <v>22</v>
      </c>
      <c r="D51" s="68" t="s">
        <v>66</v>
      </c>
      <c r="E51" s="69">
        <v>42965</v>
      </c>
      <c r="F51" s="42">
        <v>6237</v>
      </c>
      <c r="G51" s="69">
        <v>43437</v>
      </c>
      <c r="H51" s="69">
        <v>45813</v>
      </c>
      <c r="I51" s="183">
        <v>2</v>
      </c>
      <c r="J51" s="45">
        <v>100000000</v>
      </c>
      <c r="K51" s="45">
        <v>63768682</v>
      </c>
      <c r="L51" s="70">
        <v>0.63768681999999999</v>
      </c>
      <c r="M51" s="39">
        <v>36231318</v>
      </c>
    </row>
    <row r="52" spans="1:13" x14ac:dyDescent="0.25">
      <c r="A52" s="20"/>
      <c r="B52" s="40" t="s">
        <v>97</v>
      </c>
      <c r="C52" s="31" t="s">
        <v>22</v>
      </c>
      <c r="D52" s="31" t="s">
        <v>67</v>
      </c>
      <c r="E52" s="69">
        <v>42965</v>
      </c>
      <c r="F52" s="42">
        <v>6235</v>
      </c>
      <c r="G52" s="69">
        <v>43427</v>
      </c>
      <c r="H52" s="69">
        <v>46146</v>
      </c>
      <c r="I52" s="183">
        <v>3</v>
      </c>
      <c r="J52" s="45">
        <v>100000000</v>
      </c>
      <c r="K52" s="225">
        <v>63132187</v>
      </c>
      <c r="L52" s="70">
        <v>0.59529586999999995</v>
      </c>
      <c r="M52" s="39">
        <v>36867813</v>
      </c>
    </row>
    <row r="53" spans="1:13" x14ac:dyDescent="0.25">
      <c r="A53" s="20"/>
      <c r="B53" s="40" t="s">
        <v>23</v>
      </c>
      <c r="C53" s="31" t="s">
        <v>22</v>
      </c>
      <c r="D53" s="68" t="s">
        <v>42</v>
      </c>
      <c r="E53" s="69">
        <v>41733</v>
      </c>
      <c r="F53" s="47">
        <v>5301</v>
      </c>
      <c r="G53" s="69">
        <v>41941</v>
      </c>
      <c r="H53" s="69">
        <v>45838</v>
      </c>
      <c r="I53" s="183">
        <v>2</v>
      </c>
      <c r="J53" s="45">
        <v>222076000</v>
      </c>
      <c r="K53" s="45">
        <v>191344083.74000001</v>
      </c>
      <c r="L53" s="70">
        <v>0.86161531971036942</v>
      </c>
      <c r="M53" s="39">
        <v>30731916.25999999</v>
      </c>
    </row>
    <row r="54" spans="1:13" x14ac:dyDescent="0.25">
      <c r="A54" s="20"/>
      <c r="B54" s="134" t="s">
        <v>23</v>
      </c>
      <c r="C54" s="31" t="s">
        <v>22</v>
      </c>
      <c r="D54" s="68" t="s">
        <v>36</v>
      </c>
      <c r="E54" s="69">
        <v>43224</v>
      </c>
      <c r="F54" s="47">
        <v>6151</v>
      </c>
      <c r="G54" s="69">
        <v>43361</v>
      </c>
      <c r="H54" s="69">
        <v>45920</v>
      </c>
      <c r="I54" s="183">
        <v>2</v>
      </c>
      <c r="J54" s="45">
        <v>400000000</v>
      </c>
      <c r="K54" s="45">
        <v>372084672.92000002</v>
      </c>
      <c r="L54" s="70">
        <v>0.81767970230000009</v>
      </c>
      <c r="M54" s="164">
        <v>27915327.079999983</v>
      </c>
    </row>
    <row r="55" spans="1:13" x14ac:dyDescent="0.25">
      <c r="A55" s="48"/>
      <c r="B55" s="40" t="s">
        <v>23</v>
      </c>
      <c r="C55" s="31" t="s">
        <v>22</v>
      </c>
      <c r="D55" s="68" t="s">
        <v>68</v>
      </c>
      <c r="E55" s="71">
        <v>42641</v>
      </c>
      <c r="F55" s="33">
        <v>6024</v>
      </c>
      <c r="G55" s="71">
        <v>43104</v>
      </c>
      <c r="H55" s="71">
        <v>45661</v>
      </c>
      <c r="I55" s="183">
        <v>2</v>
      </c>
      <c r="J55" s="72">
        <v>100000000</v>
      </c>
      <c r="K55" s="72">
        <v>81221397</v>
      </c>
      <c r="L55" s="73">
        <v>0.81221396999999995</v>
      </c>
      <c r="M55" s="39">
        <v>18778603</v>
      </c>
    </row>
    <row r="56" spans="1:13" x14ac:dyDescent="0.25">
      <c r="A56" s="20"/>
      <c r="B56" s="66" t="s">
        <v>23</v>
      </c>
      <c r="C56" s="31" t="s">
        <v>22</v>
      </c>
      <c r="D56" s="68" t="s">
        <v>94</v>
      </c>
      <c r="E56" s="71">
        <v>44067</v>
      </c>
      <c r="F56" s="33">
        <v>6684</v>
      </c>
      <c r="G56" s="71">
        <v>44188</v>
      </c>
      <c r="H56" s="71">
        <v>46014</v>
      </c>
      <c r="I56" s="183">
        <v>3</v>
      </c>
      <c r="J56" s="72">
        <v>212000000</v>
      </c>
      <c r="K56" s="72">
        <v>44469827</v>
      </c>
      <c r="L56" s="73">
        <v>0.20976333490566038</v>
      </c>
      <c r="M56" s="39">
        <v>167530173</v>
      </c>
    </row>
    <row r="57" spans="1:13" x14ac:dyDescent="0.25">
      <c r="A57" s="20"/>
      <c r="B57" s="66"/>
      <c r="C57" s="31" t="s">
        <v>22</v>
      </c>
      <c r="D57" s="68" t="s">
        <v>99</v>
      </c>
      <c r="E57" s="71">
        <v>43893</v>
      </c>
      <c r="F57" s="33">
        <v>6897</v>
      </c>
      <c r="G57" s="71">
        <v>44652</v>
      </c>
      <c r="H57" s="71">
        <v>46815</v>
      </c>
      <c r="I57" s="207">
        <v>5</v>
      </c>
      <c r="J57" s="72">
        <v>100000000</v>
      </c>
      <c r="K57" s="72">
        <v>6272043</v>
      </c>
      <c r="L57" s="73">
        <v>6.2720429999999994E-2</v>
      </c>
      <c r="M57" s="39">
        <v>93727957</v>
      </c>
    </row>
    <row r="58" spans="1:13" x14ac:dyDescent="0.25">
      <c r="A58" s="20"/>
      <c r="B58" s="66" t="s">
        <v>16</v>
      </c>
      <c r="C58" s="31" t="s">
        <v>16</v>
      </c>
      <c r="D58" s="68" t="s">
        <v>128</v>
      </c>
      <c r="E58" s="233">
        <v>44988</v>
      </c>
      <c r="F58" s="223">
        <v>7050</v>
      </c>
      <c r="G58" s="222">
        <v>44930</v>
      </c>
      <c r="H58" s="222">
        <v>45719</v>
      </c>
      <c r="I58" s="224">
        <v>2</v>
      </c>
      <c r="J58" s="72">
        <v>187200000</v>
      </c>
      <c r="K58" s="72">
        <v>0</v>
      </c>
      <c r="L58" s="73">
        <v>0</v>
      </c>
      <c r="M58" s="39">
        <v>187200000</v>
      </c>
    </row>
    <row r="59" spans="1:13" x14ac:dyDescent="0.25">
      <c r="A59" s="20"/>
      <c r="B59" s="67"/>
      <c r="C59" s="50"/>
      <c r="D59" s="51" t="s">
        <v>43</v>
      </c>
      <c r="E59" s="219"/>
      <c r="F59" s="52"/>
      <c r="G59" s="52"/>
      <c r="H59" s="52"/>
      <c r="I59" s="220"/>
      <c r="J59" s="53">
        <v>2141276000</v>
      </c>
      <c r="K59" s="53">
        <v>1234342702.6700001</v>
      </c>
      <c r="L59" s="5">
        <v>0.57645193925024152</v>
      </c>
      <c r="M59" s="53">
        <v>906933297.32999992</v>
      </c>
    </row>
    <row r="60" spans="1:13" x14ac:dyDescent="0.25">
      <c r="A60" s="20"/>
      <c r="B60" s="28"/>
      <c r="C60" s="36"/>
      <c r="D60" s="55"/>
      <c r="E60" s="55"/>
      <c r="F60" s="55"/>
      <c r="G60" s="55"/>
      <c r="H60" s="55"/>
      <c r="I60" s="4"/>
      <c r="J60" s="55"/>
      <c r="K60" s="55"/>
      <c r="L60" s="57"/>
      <c r="M60" s="57"/>
    </row>
    <row r="61" spans="1:13" x14ac:dyDescent="0.25">
      <c r="A61" s="20"/>
      <c r="B61" s="30" t="s">
        <v>26</v>
      </c>
      <c r="C61" s="31" t="s">
        <v>22</v>
      </c>
      <c r="D61" s="68" t="s">
        <v>67</v>
      </c>
      <c r="E61" s="71">
        <v>42975</v>
      </c>
      <c r="F61" s="36">
        <v>6235</v>
      </c>
      <c r="G61" s="71">
        <v>43427</v>
      </c>
      <c r="H61" s="71">
        <v>46005</v>
      </c>
      <c r="I61" s="184">
        <v>3</v>
      </c>
      <c r="J61" s="72">
        <v>42857143</v>
      </c>
      <c r="K61" s="72">
        <v>31036557.880000003</v>
      </c>
      <c r="L61" s="221">
        <v>0.72418634811937888</v>
      </c>
      <c r="M61" s="39">
        <v>11820585.119999997</v>
      </c>
    </row>
    <row r="62" spans="1:13" x14ac:dyDescent="0.25">
      <c r="A62" s="48"/>
      <c r="B62" s="40" t="s">
        <v>26</v>
      </c>
      <c r="C62" s="31" t="s">
        <v>22</v>
      </c>
      <c r="D62" s="68" t="s">
        <v>66</v>
      </c>
      <c r="E62" s="71">
        <v>42975</v>
      </c>
      <c r="F62" s="36">
        <v>6237</v>
      </c>
      <c r="G62" s="71">
        <v>43437</v>
      </c>
      <c r="H62" s="71">
        <v>45640</v>
      </c>
      <c r="I62" s="185">
        <v>2</v>
      </c>
      <c r="J62" s="72">
        <v>42911000</v>
      </c>
      <c r="K62" s="72">
        <v>26813027.420000002</v>
      </c>
      <c r="L62" s="73">
        <v>0.62485207569154766</v>
      </c>
      <c r="M62" s="39">
        <v>16097972.579999998</v>
      </c>
    </row>
    <row r="63" spans="1:13" x14ac:dyDescent="0.25">
      <c r="A63" s="48"/>
      <c r="B63" s="40" t="s">
        <v>26</v>
      </c>
      <c r="C63" s="31" t="s">
        <v>22</v>
      </c>
      <c r="D63" s="68" t="s">
        <v>46</v>
      </c>
      <c r="E63" s="71">
        <v>42160</v>
      </c>
      <c r="F63" s="36">
        <v>5600</v>
      </c>
      <c r="G63" s="71">
        <v>42506</v>
      </c>
      <c r="H63" s="71">
        <v>45465</v>
      </c>
      <c r="I63" s="184">
        <v>1</v>
      </c>
      <c r="J63" s="72">
        <v>140000000</v>
      </c>
      <c r="K63" s="72">
        <v>123202952.56</v>
      </c>
      <c r="L63" s="73">
        <v>0.88002108971428572</v>
      </c>
      <c r="M63" s="39">
        <v>16797047.439999998</v>
      </c>
    </row>
    <row r="64" spans="1:13" x14ac:dyDescent="0.25">
      <c r="A64" s="20"/>
      <c r="B64" s="40" t="s">
        <v>26</v>
      </c>
      <c r="C64" s="31" t="s">
        <v>22</v>
      </c>
      <c r="D64" s="68" t="s">
        <v>68</v>
      </c>
      <c r="E64" s="71">
        <v>42640</v>
      </c>
      <c r="F64" s="36">
        <v>6024</v>
      </c>
      <c r="G64" s="71">
        <v>43104</v>
      </c>
      <c r="H64" s="71">
        <v>45334</v>
      </c>
      <c r="I64" s="184">
        <v>1</v>
      </c>
      <c r="J64" s="72">
        <v>42750000</v>
      </c>
      <c r="K64" s="72">
        <v>32297630.579999998</v>
      </c>
      <c r="L64" s="73">
        <v>0.75550013052631571</v>
      </c>
      <c r="M64" s="72">
        <v>10452369.420000002</v>
      </c>
    </row>
    <row r="65" spans="1:13" x14ac:dyDescent="0.25">
      <c r="A65" s="20"/>
      <c r="B65" s="40"/>
      <c r="C65" s="31" t="s">
        <v>22</v>
      </c>
      <c r="D65" s="68" t="s">
        <v>100</v>
      </c>
      <c r="E65" s="71">
        <v>44516</v>
      </c>
      <c r="F65" s="36">
        <v>6898</v>
      </c>
      <c r="G65" s="71">
        <v>44652</v>
      </c>
      <c r="H65" s="71">
        <v>47073</v>
      </c>
      <c r="I65" s="184">
        <v>6</v>
      </c>
      <c r="J65" s="72">
        <v>354245764</v>
      </c>
      <c r="K65" s="72">
        <v>0</v>
      </c>
      <c r="L65" s="73">
        <v>0</v>
      </c>
      <c r="M65" s="72">
        <v>354245764</v>
      </c>
    </row>
    <row r="66" spans="1:13" x14ac:dyDescent="0.25">
      <c r="A66" s="20"/>
      <c r="B66" s="40" t="s">
        <v>26</v>
      </c>
      <c r="C66" s="31" t="s">
        <v>13</v>
      </c>
      <c r="D66" s="74" t="s">
        <v>80</v>
      </c>
      <c r="E66" s="75">
        <v>43606</v>
      </c>
      <c r="F66" s="50">
        <v>6493</v>
      </c>
      <c r="G66" s="75">
        <v>43832</v>
      </c>
      <c r="H66" s="75">
        <v>45838</v>
      </c>
      <c r="I66" s="186">
        <v>2</v>
      </c>
      <c r="J66" s="76">
        <v>70000000</v>
      </c>
      <c r="K66" s="76">
        <v>62646539.07</v>
      </c>
      <c r="L66" s="77">
        <v>0.89495055814285718</v>
      </c>
      <c r="M66" s="76">
        <v>7353460.9299999997</v>
      </c>
    </row>
    <row r="67" spans="1:13" x14ac:dyDescent="0.25">
      <c r="A67" s="20"/>
      <c r="B67" s="50"/>
      <c r="C67" s="50"/>
      <c r="D67" s="78" t="s">
        <v>44</v>
      </c>
      <c r="E67" s="79"/>
      <c r="F67" s="79"/>
      <c r="G67" s="79"/>
      <c r="H67" s="79"/>
      <c r="I67" s="6"/>
      <c r="J67" s="80">
        <v>692763907</v>
      </c>
      <c r="K67" s="210">
        <v>275996707.50999999</v>
      </c>
      <c r="L67" s="7">
        <v>0.39839937491142996</v>
      </c>
      <c r="M67" s="80">
        <v>416767199.49000001</v>
      </c>
    </row>
    <row r="68" spans="1:13" x14ac:dyDescent="0.25">
      <c r="A68" s="20"/>
      <c r="B68" s="54"/>
      <c r="C68" s="36"/>
      <c r="D68" s="81"/>
      <c r="E68" s="82"/>
      <c r="F68" s="82"/>
      <c r="G68" s="82"/>
      <c r="H68" s="82"/>
      <c r="I68" s="8"/>
      <c r="J68" s="83"/>
      <c r="K68" s="83"/>
      <c r="L68" s="9"/>
      <c r="M68" s="83"/>
    </row>
    <row r="69" spans="1:13" x14ac:dyDescent="0.25">
      <c r="A69" s="20"/>
      <c r="B69" s="30" t="s">
        <v>19</v>
      </c>
      <c r="C69" s="31" t="s">
        <v>14</v>
      </c>
      <c r="D69" s="84" t="s">
        <v>69</v>
      </c>
      <c r="E69" s="71">
        <v>42649</v>
      </c>
      <c r="F69" s="36">
        <v>6215</v>
      </c>
      <c r="G69" s="71">
        <v>43404</v>
      </c>
      <c r="H69" s="71">
        <v>45838</v>
      </c>
      <c r="I69" s="184">
        <v>2</v>
      </c>
      <c r="J69" s="140">
        <v>17163540</v>
      </c>
      <c r="K69" s="141">
        <v>5509725.9981260002</v>
      </c>
      <c r="L69" s="43">
        <v>0.32101338058034651</v>
      </c>
      <c r="M69" s="38">
        <v>11653814.001874</v>
      </c>
    </row>
    <row r="70" spans="1:13" x14ac:dyDescent="0.25">
      <c r="A70" s="20"/>
      <c r="B70" s="40" t="s">
        <v>19</v>
      </c>
      <c r="C70" s="31" t="s">
        <v>14</v>
      </c>
      <c r="D70" s="85" t="s">
        <v>70</v>
      </c>
      <c r="E70" s="75">
        <v>43095</v>
      </c>
      <c r="F70" s="50">
        <v>6216</v>
      </c>
      <c r="G70" s="75">
        <v>43404</v>
      </c>
      <c r="H70" s="75">
        <v>45473</v>
      </c>
      <c r="I70" s="186">
        <v>1</v>
      </c>
      <c r="J70" s="142">
        <v>10000000</v>
      </c>
      <c r="K70" s="143">
        <v>6446226.4299999997</v>
      </c>
      <c r="L70" s="144">
        <v>0.64462264299999994</v>
      </c>
      <c r="M70" s="145">
        <v>3553773.5700000003</v>
      </c>
    </row>
    <row r="71" spans="1:13" x14ac:dyDescent="0.25">
      <c r="A71" s="20"/>
      <c r="B71" s="50"/>
      <c r="C71" s="50"/>
      <c r="D71" s="78" t="s">
        <v>45</v>
      </c>
      <c r="E71" s="79"/>
      <c r="F71" s="79"/>
      <c r="G71" s="79"/>
      <c r="H71" s="86"/>
      <c r="I71" s="6"/>
      <c r="J71" s="112">
        <v>27163540</v>
      </c>
      <c r="K71" s="112">
        <v>11955952.428126</v>
      </c>
      <c r="L71" s="146">
        <v>0.4401470658141759</v>
      </c>
      <c r="M71" s="112">
        <v>15207587.571874</v>
      </c>
    </row>
    <row r="72" spans="1:13" x14ac:dyDescent="0.25">
      <c r="A72" s="20"/>
      <c r="B72" s="192"/>
      <c r="C72" s="31"/>
      <c r="D72" s="90"/>
      <c r="E72" s="200"/>
      <c r="F72" s="200"/>
      <c r="G72" s="200"/>
      <c r="H72" s="200"/>
      <c r="I72" s="193"/>
      <c r="J72" s="194"/>
      <c r="K72" s="194"/>
      <c r="L72" s="195"/>
      <c r="M72" s="194"/>
    </row>
    <row r="73" spans="1:13" x14ac:dyDescent="0.25">
      <c r="A73" s="20"/>
      <c r="B73" s="192"/>
      <c r="C73" s="31" t="s">
        <v>13</v>
      </c>
      <c r="D73" s="196" t="s">
        <v>48</v>
      </c>
      <c r="E73" s="199">
        <v>43075</v>
      </c>
      <c r="F73" s="201">
        <v>6143</v>
      </c>
      <c r="G73" s="199">
        <v>43105</v>
      </c>
      <c r="H73" s="69">
        <v>45657</v>
      </c>
      <c r="I73" s="197">
        <v>2</v>
      </c>
      <c r="J73" s="162">
        <v>21600000</v>
      </c>
      <c r="K73" s="38">
        <v>11247398.5</v>
      </c>
      <c r="L73" s="198">
        <v>0.52071289351851857</v>
      </c>
      <c r="M73" s="38">
        <v>10352601.5</v>
      </c>
    </row>
    <row r="74" spans="1:13" x14ac:dyDescent="0.25">
      <c r="A74" s="48"/>
      <c r="B74" s="54"/>
      <c r="C74" s="36" t="s">
        <v>13</v>
      </c>
      <c r="D74" s="196" t="s">
        <v>96</v>
      </c>
      <c r="E74" s="71">
        <v>42786</v>
      </c>
      <c r="F74" s="33">
        <v>6023</v>
      </c>
      <c r="G74" s="71">
        <v>43105</v>
      </c>
      <c r="H74" s="71">
        <v>45657</v>
      </c>
      <c r="I74" s="208">
        <v>2</v>
      </c>
      <c r="J74" s="65">
        <v>10400000</v>
      </c>
      <c r="K74" s="39">
        <v>1517696.99</v>
      </c>
      <c r="L74" s="10">
        <v>0.1459324028846154</v>
      </c>
      <c r="M74" s="39">
        <v>8882303.0099999998</v>
      </c>
    </row>
    <row r="75" spans="1:13" x14ac:dyDescent="0.25">
      <c r="A75" s="48"/>
      <c r="B75" s="58" t="s">
        <v>29</v>
      </c>
      <c r="C75" s="31" t="s">
        <v>22</v>
      </c>
      <c r="D75" s="32" t="s">
        <v>30</v>
      </c>
      <c r="E75" s="71">
        <v>40627</v>
      </c>
      <c r="F75" s="36">
        <v>5133</v>
      </c>
      <c r="G75" s="71">
        <v>41632</v>
      </c>
      <c r="H75" s="35">
        <v>45104</v>
      </c>
      <c r="I75" s="209" t="s">
        <v>127</v>
      </c>
      <c r="J75" s="39">
        <v>19000000</v>
      </c>
      <c r="K75" s="39">
        <v>6877568.9819999998</v>
      </c>
      <c r="L75" s="10">
        <v>0.36197731484210527</v>
      </c>
      <c r="M75" s="39">
        <v>12122431.017999999</v>
      </c>
    </row>
    <row r="76" spans="1:13" x14ac:dyDescent="0.25">
      <c r="A76" s="20" t="s">
        <v>95</v>
      </c>
      <c r="B76" s="40" t="s">
        <v>29</v>
      </c>
      <c r="C76" s="31" t="s">
        <v>22</v>
      </c>
      <c r="D76" s="32" t="s">
        <v>46</v>
      </c>
      <c r="E76" s="71">
        <v>42288</v>
      </c>
      <c r="F76" s="36">
        <v>5600</v>
      </c>
      <c r="G76" s="71">
        <v>42506</v>
      </c>
      <c r="H76" s="37">
        <v>45473</v>
      </c>
      <c r="I76" s="232">
        <v>1</v>
      </c>
      <c r="J76" s="39">
        <v>43364000</v>
      </c>
      <c r="K76" s="39">
        <v>30318822.869999997</v>
      </c>
      <c r="L76" s="10">
        <v>0.69917034567844294</v>
      </c>
      <c r="M76" s="39">
        <v>13045177.130000003</v>
      </c>
    </row>
    <row r="77" spans="1:13" x14ac:dyDescent="0.25">
      <c r="A77" s="20"/>
      <c r="B77" s="40"/>
      <c r="C77" s="192" t="s">
        <v>16</v>
      </c>
      <c r="D77" s="231" t="s">
        <v>124</v>
      </c>
      <c r="E77" s="233">
        <v>45002</v>
      </c>
      <c r="F77" s="67">
        <v>7050</v>
      </c>
      <c r="G77" s="233">
        <v>44930</v>
      </c>
      <c r="H77" s="234">
        <v>45291</v>
      </c>
      <c r="I77" s="235" t="s">
        <v>120</v>
      </c>
      <c r="J77" s="236">
        <v>100000000</v>
      </c>
      <c r="K77" s="236">
        <v>0</v>
      </c>
      <c r="L77" s="237">
        <v>0</v>
      </c>
      <c r="M77" s="39">
        <v>100000000</v>
      </c>
    </row>
    <row r="78" spans="1:13" x14ac:dyDescent="0.25">
      <c r="A78" s="20"/>
      <c r="B78" s="50"/>
      <c r="C78" s="50"/>
      <c r="D78" s="78" t="s">
        <v>47</v>
      </c>
      <c r="E78" s="219"/>
      <c r="F78" s="52"/>
      <c r="G78" s="52"/>
      <c r="H78" s="166"/>
      <c r="I78" s="165"/>
      <c r="J78" s="53">
        <v>194364000</v>
      </c>
      <c r="K78" s="53">
        <v>49961487.341999993</v>
      </c>
      <c r="L78" s="5">
        <v>0.25705113777242694</v>
      </c>
      <c r="M78" s="53">
        <v>144402512.65799999</v>
      </c>
    </row>
    <row r="79" spans="1:13" x14ac:dyDescent="0.25">
      <c r="A79" s="20"/>
      <c r="B79" s="54"/>
      <c r="C79" s="31"/>
      <c r="D79" s="90"/>
      <c r="E79" s="32"/>
      <c r="F79" s="32"/>
      <c r="G79" s="151"/>
      <c r="H79" s="29"/>
      <c r="I79" s="149"/>
      <c r="J79" s="152"/>
      <c r="K79" s="152"/>
      <c r="L79" s="150"/>
      <c r="M79" s="152"/>
    </row>
    <row r="80" spans="1:13" x14ac:dyDescent="0.25">
      <c r="A80" s="20"/>
      <c r="B80" s="58" t="s">
        <v>32</v>
      </c>
      <c r="C80" s="31" t="s">
        <v>13</v>
      </c>
      <c r="D80" s="32" t="s">
        <v>48</v>
      </c>
      <c r="E80" s="69">
        <v>43075</v>
      </c>
      <c r="F80" s="34">
        <v>6143</v>
      </c>
      <c r="G80" s="71">
        <v>43319</v>
      </c>
      <c r="H80" s="35">
        <v>45273</v>
      </c>
      <c r="I80" s="185" t="s">
        <v>120</v>
      </c>
      <c r="J80" s="39">
        <v>94000000</v>
      </c>
      <c r="K80" s="39">
        <v>44454323.239999995</v>
      </c>
      <c r="L80" s="10">
        <v>0.47291833234042546</v>
      </c>
      <c r="M80" s="39">
        <v>49545676.760000005</v>
      </c>
    </row>
    <row r="81" spans="1:16" x14ac:dyDescent="0.25">
      <c r="A81" s="20"/>
      <c r="B81" s="50"/>
      <c r="C81" s="50"/>
      <c r="D81" s="51" t="s">
        <v>49</v>
      </c>
      <c r="E81" s="52"/>
      <c r="F81" s="52"/>
      <c r="G81" s="52"/>
      <c r="H81" s="89"/>
      <c r="I81" s="165"/>
      <c r="J81" s="53">
        <v>94000000</v>
      </c>
      <c r="K81" s="53">
        <v>44454323.239999995</v>
      </c>
      <c r="L81" s="5">
        <v>0.47291833234042546</v>
      </c>
      <c r="M81" s="168">
        <v>49545676.760000005</v>
      </c>
    </row>
    <row r="82" spans="1:16" x14ac:dyDescent="0.25">
      <c r="A82" s="20"/>
      <c r="B82" s="91"/>
      <c r="C82" s="92"/>
      <c r="D82" s="93"/>
      <c r="E82" s="94"/>
      <c r="F82" s="95"/>
      <c r="G82" s="94"/>
      <c r="H82" s="94"/>
      <c r="I82" s="13"/>
      <c r="J82" s="96"/>
      <c r="K82" s="97"/>
      <c r="L82" s="98"/>
      <c r="M82" s="96"/>
    </row>
    <row r="83" spans="1:16" x14ac:dyDescent="0.25">
      <c r="A83" s="20"/>
      <c r="B83" s="99" t="s">
        <v>50</v>
      </c>
      <c r="C83" s="100"/>
      <c r="D83" s="100"/>
      <c r="E83" s="101"/>
      <c r="F83" s="101"/>
      <c r="G83" s="100"/>
      <c r="H83" s="100"/>
      <c r="I83" s="14"/>
      <c r="J83" s="102">
        <v>5510367447</v>
      </c>
      <c r="K83" s="102">
        <v>2731680110.4401259</v>
      </c>
      <c r="L83" s="15">
        <v>0.4957346559397468</v>
      </c>
      <c r="M83" s="102">
        <v>2778687336.5598741</v>
      </c>
    </row>
    <row r="84" spans="1:16" x14ac:dyDescent="0.25">
      <c r="A84" s="20"/>
      <c r="B84" s="103"/>
      <c r="C84" s="104"/>
      <c r="D84" s="104"/>
      <c r="E84" s="105"/>
      <c r="F84" s="105"/>
      <c r="G84" s="104"/>
      <c r="H84" s="104"/>
      <c r="I84" s="16"/>
      <c r="J84" s="106"/>
      <c r="K84" s="107"/>
      <c r="L84" s="108"/>
      <c r="M84" s="106"/>
    </row>
    <row r="85" spans="1:16" x14ac:dyDescent="0.25">
      <c r="A85" s="20"/>
      <c r="B85" s="109"/>
      <c r="C85" s="21"/>
      <c r="D85" s="20"/>
      <c r="E85" s="20"/>
      <c r="F85" s="20"/>
      <c r="G85" s="20"/>
      <c r="H85" s="20"/>
      <c r="J85" s="27"/>
      <c r="K85" s="27"/>
      <c r="L85" s="27"/>
      <c r="M85" s="27"/>
    </row>
    <row r="86" spans="1:16" ht="18.75" x14ac:dyDescent="0.3">
      <c r="A86" s="20"/>
      <c r="B86" s="229"/>
      <c r="C86" s="229"/>
      <c r="D86" s="373" t="s">
        <v>51</v>
      </c>
      <c r="E86" s="373"/>
      <c r="F86" s="373"/>
      <c r="G86" s="373"/>
      <c r="H86" s="373"/>
      <c r="I86" s="373"/>
      <c r="J86" s="373"/>
      <c r="K86" s="373"/>
      <c r="L86" s="373"/>
      <c r="M86" s="373"/>
      <c r="N86" s="373"/>
      <c r="O86" s="373"/>
      <c r="P86" s="373"/>
    </row>
    <row r="87" spans="1:16" ht="18.75" x14ac:dyDescent="0.3">
      <c r="A87" s="229" t="s">
        <v>51</v>
      </c>
      <c r="B87" s="230"/>
      <c r="C87" s="230"/>
      <c r="D87" s="374" t="s">
        <v>74</v>
      </c>
      <c r="E87" s="374"/>
      <c r="F87" s="374"/>
      <c r="G87" s="374"/>
      <c r="H87" s="374"/>
      <c r="I87" s="374"/>
      <c r="J87" s="374"/>
      <c r="K87" s="374"/>
      <c r="L87" s="374"/>
      <c r="M87" s="374"/>
      <c r="N87" s="374"/>
      <c r="O87" s="374"/>
      <c r="P87" s="374"/>
    </row>
    <row r="88" spans="1:16" ht="18.75" x14ac:dyDescent="0.3">
      <c r="A88" s="230" t="s">
        <v>74</v>
      </c>
      <c r="B88" s="110"/>
      <c r="C88" s="21"/>
      <c r="D88" s="20"/>
      <c r="E88" s="20"/>
      <c r="F88" s="20"/>
      <c r="G88" s="20"/>
      <c r="H88" s="20"/>
      <c r="J88" s="20"/>
      <c r="K88" s="20"/>
      <c r="L88" s="20"/>
      <c r="M88" s="20"/>
    </row>
    <row r="89" spans="1:16" x14ac:dyDescent="0.25">
      <c r="A89" s="20"/>
      <c r="B89" s="380" t="s">
        <v>1</v>
      </c>
      <c r="C89" s="380" t="s">
        <v>2</v>
      </c>
      <c r="D89" s="382" t="s">
        <v>3</v>
      </c>
      <c r="E89" s="384" t="s">
        <v>4</v>
      </c>
      <c r="F89" s="386" t="s">
        <v>5</v>
      </c>
      <c r="G89" s="387"/>
      <c r="H89" s="384" t="s">
        <v>6</v>
      </c>
      <c r="I89" s="388" t="s">
        <v>71</v>
      </c>
      <c r="J89" s="390" t="s">
        <v>72</v>
      </c>
      <c r="K89" s="392" t="s">
        <v>81</v>
      </c>
      <c r="L89" s="393"/>
      <c r="M89" s="375" t="s">
        <v>7</v>
      </c>
    </row>
    <row r="90" spans="1:16" x14ac:dyDescent="0.25">
      <c r="A90" s="20"/>
      <c r="B90" s="381"/>
      <c r="C90" s="381" t="s">
        <v>2</v>
      </c>
      <c r="D90" s="394"/>
      <c r="E90" s="385"/>
      <c r="F90" s="25" t="s">
        <v>9</v>
      </c>
      <c r="G90" s="26" t="s">
        <v>10</v>
      </c>
      <c r="H90" s="385" t="s">
        <v>52</v>
      </c>
      <c r="I90" s="389"/>
      <c r="J90" s="391" t="s">
        <v>73</v>
      </c>
      <c r="K90" s="26" t="s">
        <v>8</v>
      </c>
      <c r="L90" s="26" t="s">
        <v>11</v>
      </c>
      <c r="M90" s="376"/>
    </row>
    <row r="91" spans="1:16" x14ac:dyDescent="0.25">
      <c r="A91" s="20"/>
      <c r="B91" s="54"/>
      <c r="C91" s="36"/>
      <c r="D91" s="81"/>
      <c r="E91" s="82"/>
      <c r="F91" s="82"/>
      <c r="G91" s="82"/>
      <c r="H91" s="82"/>
      <c r="I91" s="8"/>
      <c r="J91" s="83"/>
      <c r="K91" s="83"/>
      <c r="L91" s="9"/>
      <c r="M91" s="83"/>
    </row>
    <row r="92" spans="1:16" x14ac:dyDescent="0.25">
      <c r="A92" s="20"/>
      <c r="B92" s="58" t="s">
        <v>35</v>
      </c>
      <c r="C92" s="31" t="s">
        <v>27</v>
      </c>
      <c r="D92" s="32" t="s">
        <v>37</v>
      </c>
      <c r="E92" s="71">
        <v>42934</v>
      </c>
      <c r="F92" s="44">
        <v>6144</v>
      </c>
      <c r="G92" s="71">
        <v>43335</v>
      </c>
      <c r="H92" s="71">
        <v>45492</v>
      </c>
      <c r="I92" s="184">
        <v>1</v>
      </c>
      <c r="J92" s="72">
        <v>20000000</v>
      </c>
      <c r="K92" s="72">
        <v>11206910.41</v>
      </c>
      <c r="L92" s="10">
        <v>0.56034552049999997</v>
      </c>
      <c r="M92" s="39">
        <v>8793089.5899999999</v>
      </c>
    </row>
    <row r="93" spans="1:16" x14ac:dyDescent="0.25">
      <c r="A93" s="20"/>
      <c r="B93" s="40" t="s">
        <v>35</v>
      </c>
      <c r="C93" s="31" t="s">
        <v>22</v>
      </c>
      <c r="D93" s="32" t="s">
        <v>34</v>
      </c>
      <c r="E93" s="71">
        <v>42164</v>
      </c>
      <c r="F93" s="33">
        <v>5519</v>
      </c>
      <c r="G93" s="71">
        <v>42333</v>
      </c>
      <c r="H93" s="71">
        <v>45260</v>
      </c>
      <c r="I93" s="184" t="s">
        <v>126</v>
      </c>
      <c r="J93" s="72">
        <v>25000000</v>
      </c>
      <c r="K93" s="72">
        <v>23869617</v>
      </c>
      <c r="L93" s="10">
        <v>0.95478468000000005</v>
      </c>
      <c r="M93" s="39">
        <v>1130383</v>
      </c>
    </row>
    <row r="94" spans="1:16" x14ac:dyDescent="0.25">
      <c r="A94" s="20"/>
      <c r="B94" s="50"/>
      <c r="C94" s="50"/>
      <c r="D94" s="51" t="s">
        <v>53</v>
      </c>
      <c r="E94" s="52"/>
      <c r="F94" s="52"/>
      <c r="G94" s="52"/>
      <c r="H94" s="89"/>
      <c r="I94" s="3"/>
      <c r="J94" s="53">
        <v>45000000</v>
      </c>
      <c r="K94" s="53">
        <v>35076527.409999996</v>
      </c>
      <c r="L94" s="5">
        <v>0.77947838688888882</v>
      </c>
      <c r="M94" s="53">
        <v>9923472.5899999999</v>
      </c>
    </row>
    <row r="95" spans="1:16" x14ac:dyDescent="0.25">
      <c r="A95" s="20"/>
      <c r="B95" s="54"/>
      <c r="C95" s="36"/>
      <c r="D95" s="29"/>
      <c r="E95" s="29"/>
      <c r="F95" s="29"/>
      <c r="G95" s="29"/>
      <c r="H95" s="29"/>
      <c r="I95" s="2"/>
      <c r="J95" s="29"/>
      <c r="K95" s="29"/>
      <c r="L95" s="29"/>
      <c r="M95" s="29"/>
    </row>
    <row r="96" spans="1:16" x14ac:dyDescent="0.25">
      <c r="A96" s="20"/>
      <c r="B96" s="91"/>
      <c r="C96" s="92"/>
      <c r="D96" s="93"/>
      <c r="E96" s="94"/>
      <c r="F96" s="95"/>
      <c r="G96" s="94"/>
      <c r="H96" s="94"/>
      <c r="I96" s="13"/>
      <c r="J96" s="96"/>
      <c r="K96" s="97"/>
      <c r="L96" s="98"/>
      <c r="M96" s="96"/>
    </row>
    <row r="97" spans="1:13" x14ac:dyDescent="0.25">
      <c r="A97" s="20"/>
      <c r="B97" s="99" t="s">
        <v>54</v>
      </c>
      <c r="C97" s="100"/>
      <c r="D97" s="100"/>
      <c r="E97" s="101"/>
      <c r="F97" s="101"/>
      <c r="G97" s="100"/>
      <c r="H97" s="100"/>
      <c r="I97" s="14"/>
      <c r="J97" s="102">
        <v>45000000</v>
      </c>
      <c r="K97" s="102">
        <v>35076527.409999996</v>
      </c>
      <c r="L97" s="15">
        <v>0.77947838688888882</v>
      </c>
      <c r="M97" s="102">
        <v>9923472.5899999999</v>
      </c>
    </row>
    <row r="98" spans="1:13" x14ac:dyDescent="0.25">
      <c r="A98" s="20"/>
      <c r="B98" s="103"/>
      <c r="C98" s="104"/>
      <c r="D98" s="104"/>
      <c r="E98" s="105"/>
      <c r="F98" s="105"/>
      <c r="G98" s="104"/>
      <c r="H98" s="104"/>
      <c r="I98" s="16"/>
      <c r="J98" s="106"/>
      <c r="K98" s="107"/>
      <c r="L98" s="108"/>
      <c r="M98" s="106"/>
    </row>
    <row r="99" spans="1:13" x14ac:dyDescent="0.25">
      <c r="A99" s="20"/>
      <c r="B99" s="113"/>
      <c r="C99" s="113"/>
      <c r="D99" s="114"/>
      <c r="E99" s="114"/>
      <c r="F99" s="114"/>
      <c r="G99" s="114"/>
      <c r="H99" s="114"/>
      <c r="I99" s="17"/>
      <c r="J99" s="125"/>
      <c r="K99" s="125"/>
      <c r="L99" s="125"/>
      <c r="M99" s="125"/>
    </row>
    <row r="100" spans="1:13" x14ac:dyDescent="0.25">
      <c r="A100" s="20"/>
      <c r="B100" s="115"/>
      <c r="C100" s="116"/>
      <c r="D100" s="116"/>
      <c r="E100" s="117"/>
      <c r="F100" s="117"/>
      <c r="G100" s="116"/>
      <c r="H100" s="116"/>
      <c r="I100" s="18"/>
      <c r="J100" s="118"/>
      <c r="K100" s="119"/>
      <c r="L100" s="120"/>
      <c r="M100" s="118"/>
    </row>
    <row r="101" spans="1:13" x14ac:dyDescent="0.25">
      <c r="A101" s="20"/>
      <c r="B101" s="99" t="s">
        <v>55</v>
      </c>
      <c r="C101" s="93"/>
      <c r="D101" s="93"/>
      <c r="E101" s="92"/>
      <c r="F101" s="92"/>
      <c r="G101" s="93"/>
      <c r="H101" s="93"/>
      <c r="I101" s="12"/>
      <c r="J101" s="102">
        <v>5555367447</v>
      </c>
      <c r="K101" s="102">
        <v>2766756637.8501258</v>
      </c>
      <c r="L101" s="147">
        <v>0.49803305798327074</v>
      </c>
      <c r="M101" s="102">
        <v>2788610809.1498742</v>
      </c>
    </row>
    <row r="102" spans="1:13" x14ac:dyDescent="0.25">
      <c r="A102" s="20"/>
      <c r="B102" s="121"/>
      <c r="C102" s="104"/>
      <c r="D102" s="104"/>
      <c r="E102" s="105"/>
      <c r="F102" s="105"/>
      <c r="G102" s="104"/>
      <c r="H102" s="104"/>
      <c r="I102" s="16"/>
      <c r="J102" s="122"/>
      <c r="K102" s="123"/>
      <c r="L102" s="124"/>
      <c r="M102" s="122"/>
    </row>
    <row r="103" spans="1:13" x14ac:dyDescent="0.25">
      <c r="A103" s="20"/>
      <c r="B103" s="114"/>
      <c r="C103" s="114"/>
      <c r="D103" s="114"/>
      <c r="E103" s="114"/>
      <c r="F103" s="114"/>
      <c r="G103" s="114"/>
      <c r="H103" s="114"/>
      <c r="I103" s="17"/>
      <c r="J103" s="125"/>
      <c r="K103" s="125"/>
      <c r="L103" s="125"/>
      <c r="M103" s="125"/>
    </row>
    <row r="104" spans="1:13" x14ac:dyDescent="0.25">
      <c r="A104" s="20"/>
      <c r="B104" s="132" t="s">
        <v>123</v>
      </c>
      <c r="C104" s="20"/>
      <c r="D104" s="127"/>
      <c r="E104" s="114"/>
      <c r="F104" s="114"/>
      <c r="G104" s="114"/>
      <c r="H104" s="114"/>
      <c r="I104" s="17"/>
      <c r="J104" s="20"/>
      <c r="K104" s="20"/>
      <c r="L104" s="20"/>
      <c r="M104" s="20"/>
    </row>
    <row r="105" spans="1:13" x14ac:dyDescent="0.25">
      <c r="A105" s="20"/>
      <c r="B105" s="133" t="s">
        <v>75</v>
      </c>
      <c r="C105" s="20"/>
      <c r="D105" s="128"/>
      <c r="E105" s="20"/>
      <c r="F105" s="20"/>
      <c r="G105" s="20"/>
      <c r="H105" s="20"/>
      <c r="J105" s="20"/>
      <c r="K105" s="20"/>
      <c r="L105" s="20"/>
      <c r="M105" s="20"/>
    </row>
    <row r="106" spans="1:13" x14ac:dyDescent="0.25">
      <c r="A106" s="20"/>
    </row>
  </sheetData>
  <mergeCells count="25">
    <mergeCell ref="D86:P86"/>
    <mergeCell ref="D87:P87"/>
    <mergeCell ref="A2:M2"/>
    <mergeCell ref="A3:M3"/>
    <mergeCell ref="A4:M4"/>
    <mergeCell ref="B8:B9"/>
    <mergeCell ref="C8:C9"/>
    <mergeCell ref="D8:D9"/>
    <mergeCell ref="E8:E9"/>
    <mergeCell ref="F8:G8"/>
    <mergeCell ref="H8:H9"/>
    <mergeCell ref="I8:I9"/>
    <mergeCell ref="J8:J9"/>
    <mergeCell ref="K8:L8"/>
    <mergeCell ref="M8:M9"/>
    <mergeCell ref="B89:B90"/>
    <mergeCell ref="C89:C90"/>
    <mergeCell ref="D89:D90"/>
    <mergeCell ref="E89:E90"/>
    <mergeCell ref="F89:G89"/>
    <mergeCell ref="H89:H90"/>
    <mergeCell ref="I89:I90"/>
    <mergeCell ref="J89:J90"/>
    <mergeCell ref="K89:L89"/>
    <mergeCell ref="M89:M90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M108"/>
  <sheetViews>
    <sheetView showGridLines="0" showRowColHeaders="0" zoomScale="60" zoomScaleNormal="60" workbookViewId="0">
      <selection activeCell="A89" sqref="A89:M90"/>
    </sheetView>
  </sheetViews>
  <sheetFormatPr baseColWidth="10" defaultRowHeight="15" x14ac:dyDescent="0.25"/>
  <cols>
    <col min="1" max="2" width="14.7109375" customWidth="1"/>
    <col min="3" max="3" width="72.7109375" customWidth="1"/>
    <col min="4" max="4" width="15.7109375" customWidth="1"/>
    <col min="7" max="7" width="15" customWidth="1"/>
    <col min="8" max="8" width="25.140625" customWidth="1"/>
    <col min="9" max="9" width="22" customWidth="1"/>
    <col min="10" max="10" width="18.140625" customWidth="1"/>
    <col min="12" max="12" width="20.28515625" customWidth="1"/>
  </cols>
  <sheetData>
    <row r="7" spans="1:12" x14ac:dyDescent="0.25">
      <c r="A7" s="380" t="s">
        <v>1</v>
      </c>
      <c r="B7" s="380" t="s">
        <v>2</v>
      </c>
      <c r="C7" s="382" t="s">
        <v>3</v>
      </c>
      <c r="D7" s="384" t="s">
        <v>4</v>
      </c>
      <c r="E7" s="386" t="s">
        <v>5</v>
      </c>
      <c r="F7" s="387"/>
      <c r="G7" s="384" t="s">
        <v>6</v>
      </c>
      <c r="H7" s="388" t="s">
        <v>71</v>
      </c>
      <c r="I7" s="390" t="s">
        <v>72</v>
      </c>
      <c r="J7" s="392" t="s">
        <v>77</v>
      </c>
      <c r="K7" s="393"/>
      <c r="L7" s="375" t="s">
        <v>7</v>
      </c>
    </row>
    <row r="8" spans="1:12" x14ac:dyDescent="0.25">
      <c r="A8" s="381"/>
      <c r="B8" s="381" t="s">
        <v>2</v>
      </c>
      <c r="C8" s="383"/>
      <c r="D8" s="385"/>
      <c r="E8" s="25" t="s">
        <v>9</v>
      </c>
      <c r="F8" s="26" t="s">
        <v>10</v>
      </c>
      <c r="G8" s="385"/>
      <c r="H8" s="389"/>
      <c r="I8" s="391"/>
      <c r="J8" s="26" t="s">
        <v>8</v>
      </c>
      <c r="K8" s="26" t="s">
        <v>11</v>
      </c>
      <c r="L8" s="376"/>
    </row>
    <row r="9" spans="1:12" x14ac:dyDescent="0.25">
      <c r="A9" s="28"/>
      <c r="B9" s="29"/>
      <c r="C9" s="29"/>
      <c r="D9" s="29"/>
      <c r="E9" s="29"/>
      <c r="F9" s="172"/>
      <c r="G9" s="28"/>
      <c r="H9" s="175"/>
      <c r="I9" s="29"/>
      <c r="J9" s="29"/>
      <c r="K9" s="29"/>
      <c r="L9" s="28"/>
    </row>
    <row r="10" spans="1:12" x14ac:dyDescent="0.25">
      <c r="A10" s="30" t="s">
        <v>12</v>
      </c>
      <c r="B10" s="31" t="s">
        <v>13</v>
      </c>
      <c r="C10" s="32" t="s">
        <v>79</v>
      </c>
      <c r="D10" s="35">
        <v>43560</v>
      </c>
      <c r="E10" s="34">
        <v>6492</v>
      </c>
      <c r="F10" s="173">
        <v>43832</v>
      </c>
      <c r="G10" s="37">
        <v>46029</v>
      </c>
      <c r="H10" s="187">
        <v>3</v>
      </c>
      <c r="I10" s="38">
        <v>125000000</v>
      </c>
      <c r="J10" s="140">
        <v>7776148.5</v>
      </c>
      <c r="K10" s="169">
        <v>6.2209187999999999E-2</v>
      </c>
      <c r="L10" s="111">
        <v>117223851.5</v>
      </c>
    </row>
    <row r="11" spans="1:12" x14ac:dyDescent="0.25">
      <c r="A11" s="40" t="s">
        <v>12</v>
      </c>
      <c r="B11" s="31" t="s">
        <v>14</v>
      </c>
      <c r="C11" s="41" t="s">
        <v>57</v>
      </c>
      <c r="D11" s="35">
        <v>43224</v>
      </c>
      <c r="E11" s="34">
        <v>6300</v>
      </c>
      <c r="F11" s="173">
        <v>43606</v>
      </c>
      <c r="G11" s="37">
        <v>45437</v>
      </c>
      <c r="H11" s="187">
        <v>1</v>
      </c>
      <c r="I11" s="38">
        <v>15000000</v>
      </c>
      <c r="J11" s="140">
        <v>9886471.0899999999</v>
      </c>
      <c r="K11" s="169">
        <v>0.65909807266666665</v>
      </c>
      <c r="L11" s="111">
        <v>5113528.91</v>
      </c>
    </row>
    <row r="12" spans="1:12" x14ac:dyDescent="0.25">
      <c r="A12" s="40" t="s">
        <v>12</v>
      </c>
      <c r="B12" s="31" t="s">
        <v>15</v>
      </c>
      <c r="C12" s="32" t="s">
        <v>18</v>
      </c>
      <c r="D12" s="37">
        <v>42469</v>
      </c>
      <c r="E12" s="34">
        <v>5961</v>
      </c>
      <c r="F12" s="173">
        <v>43039</v>
      </c>
      <c r="G12" s="37">
        <v>45453</v>
      </c>
      <c r="H12" s="187">
        <v>1</v>
      </c>
      <c r="I12" s="38">
        <v>20000000</v>
      </c>
      <c r="J12" s="141">
        <v>11400389.609999999</v>
      </c>
      <c r="K12" s="169">
        <v>0.57001948049999995</v>
      </c>
      <c r="L12" s="111">
        <v>8599610.3900000006</v>
      </c>
    </row>
    <row r="13" spans="1:12" x14ac:dyDescent="0.25">
      <c r="A13" s="40" t="s">
        <v>12</v>
      </c>
      <c r="B13" s="31" t="s">
        <v>16</v>
      </c>
      <c r="C13" s="167" t="s">
        <v>86</v>
      </c>
      <c r="D13" s="35">
        <v>43560</v>
      </c>
      <c r="E13" s="34">
        <v>6693</v>
      </c>
      <c r="F13" s="173">
        <v>44210</v>
      </c>
      <c r="G13" s="37">
        <v>46406</v>
      </c>
      <c r="H13" s="181">
        <v>4</v>
      </c>
      <c r="I13" s="45">
        <v>25000000</v>
      </c>
      <c r="J13" s="140">
        <v>6385571.4299999997</v>
      </c>
      <c r="K13" s="171">
        <v>0.25542285719999996</v>
      </c>
      <c r="L13" s="111">
        <v>18614428.57</v>
      </c>
    </row>
    <row r="14" spans="1:12" x14ac:dyDescent="0.25">
      <c r="A14" s="40" t="s">
        <v>12</v>
      </c>
      <c r="B14" s="31" t="s">
        <v>20</v>
      </c>
      <c r="C14" s="32" t="s">
        <v>88</v>
      </c>
      <c r="D14" s="37">
        <v>42090</v>
      </c>
      <c r="E14" s="34">
        <v>5560</v>
      </c>
      <c r="F14" s="173">
        <v>42411</v>
      </c>
      <c r="G14" s="37">
        <v>45169</v>
      </c>
      <c r="H14" s="181" t="s">
        <v>121</v>
      </c>
      <c r="I14" s="38">
        <v>2000000</v>
      </c>
      <c r="J14" s="140">
        <v>1160097.1300000001</v>
      </c>
      <c r="K14" s="169">
        <v>0.58004856500000002</v>
      </c>
      <c r="L14" s="111">
        <v>839902.86999999988</v>
      </c>
    </row>
    <row r="15" spans="1:12" x14ac:dyDescent="0.25">
      <c r="A15" s="40" t="s">
        <v>12</v>
      </c>
      <c r="B15" s="31" t="s">
        <v>20</v>
      </c>
      <c r="C15" s="32" t="s">
        <v>58</v>
      </c>
      <c r="D15" s="37">
        <v>42934</v>
      </c>
      <c r="E15" s="34">
        <v>6218</v>
      </c>
      <c r="F15" s="173">
        <v>43423</v>
      </c>
      <c r="G15" s="37">
        <v>45619</v>
      </c>
      <c r="H15" s="181">
        <v>2</v>
      </c>
      <c r="I15" s="38">
        <v>10000000</v>
      </c>
      <c r="J15" s="140">
        <v>4389857</v>
      </c>
      <c r="K15" s="169">
        <v>0.43898569999999998</v>
      </c>
      <c r="L15" s="111">
        <v>5610143</v>
      </c>
    </row>
    <row r="16" spans="1:12" x14ac:dyDescent="0.25">
      <c r="A16" s="40"/>
      <c r="B16" s="31" t="s">
        <v>21</v>
      </c>
      <c r="C16" s="32" t="s">
        <v>59</v>
      </c>
      <c r="D16" s="37">
        <v>42469</v>
      </c>
      <c r="E16" s="34">
        <v>6091</v>
      </c>
      <c r="F16" s="173">
        <v>43257</v>
      </c>
      <c r="G16" s="37">
        <v>45120</v>
      </c>
      <c r="H16" s="181" t="s">
        <v>127</v>
      </c>
      <c r="I16" s="38">
        <v>30000000</v>
      </c>
      <c r="J16" s="141">
        <v>25000000</v>
      </c>
      <c r="K16" s="170">
        <v>0.83333333333333337</v>
      </c>
      <c r="L16" s="38">
        <v>5000000</v>
      </c>
    </row>
    <row r="17" spans="1:12" x14ac:dyDescent="0.25">
      <c r="A17" s="134" t="s">
        <v>12</v>
      </c>
      <c r="B17" s="31" t="s">
        <v>22</v>
      </c>
      <c r="C17" s="176" t="s">
        <v>30</v>
      </c>
      <c r="D17" s="37">
        <v>40460</v>
      </c>
      <c r="E17" s="34">
        <v>5133</v>
      </c>
      <c r="F17" s="173">
        <v>41632</v>
      </c>
      <c r="G17" s="37">
        <v>45287</v>
      </c>
      <c r="H17" s="181">
        <v>1</v>
      </c>
      <c r="I17" s="38">
        <v>125000000</v>
      </c>
      <c r="J17" s="141">
        <v>63733330</v>
      </c>
      <c r="K17" s="170">
        <v>0.5055329246400001</v>
      </c>
      <c r="L17" s="38">
        <v>61266670</v>
      </c>
    </row>
    <row r="18" spans="1:12" x14ac:dyDescent="0.25">
      <c r="A18" s="134" t="s">
        <v>12</v>
      </c>
      <c r="B18" s="31" t="s">
        <v>22</v>
      </c>
      <c r="C18" s="176" t="s">
        <v>33</v>
      </c>
      <c r="D18" s="37">
        <v>42061</v>
      </c>
      <c r="E18" s="34">
        <v>5518</v>
      </c>
      <c r="F18" s="173">
        <v>42332</v>
      </c>
      <c r="G18" s="37">
        <v>45256</v>
      </c>
      <c r="H18" s="181" t="s">
        <v>109</v>
      </c>
      <c r="I18" s="141">
        <v>105000000</v>
      </c>
      <c r="J18" s="141">
        <v>103223244.30999999</v>
      </c>
      <c r="K18" s="170">
        <v>0.98307851723809514</v>
      </c>
      <c r="L18" s="38">
        <v>1776755.6900000125</v>
      </c>
    </row>
    <row r="19" spans="1:12" x14ac:dyDescent="0.25">
      <c r="A19" s="134" t="s">
        <v>12</v>
      </c>
      <c r="B19" s="31" t="s">
        <v>22</v>
      </c>
      <c r="C19" s="176" t="s">
        <v>34</v>
      </c>
      <c r="D19" s="37">
        <v>42090</v>
      </c>
      <c r="E19" s="34">
        <v>5519</v>
      </c>
      <c r="F19" s="173">
        <v>42333</v>
      </c>
      <c r="G19" s="37">
        <v>45260</v>
      </c>
      <c r="H19" s="181" t="s">
        <v>109</v>
      </c>
      <c r="I19" s="141">
        <v>100000000</v>
      </c>
      <c r="J19" s="141">
        <v>97894917</v>
      </c>
      <c r="K19" s="170">
        <v>0.95417734039999991</v>
      </c>
      <c r="L19" s="38">
        <v>2105083</v>
      </c>
    </row>
    <row r="20" spans="1:12" x14ac:dyDescent="0.25">
      <c r="A20" s="134" t="s">
        <v>12</v>
      </c>
      <c r="B20" s="31" t="s">
        <v>22</v>
      </c>
      <c r="C20" s="176" t="s">
        <v>60</v>
      </c>
      <c r="D20" s="37">
        <v>42050</v>
      </c>
      <c r="E20" s="34">
        <v>5614</v>
      </c>
      <c r="F20" s="173">
        <v>42537</v>
      </c>
      <c r="G20" s="37">
        <v>45284</v>
      </c>
      <c r="H20" s="181" t="s">
        <v>126</v>
      </c>
      <c r="I20" s="141">
        <v>110000000</v>
      </c>
      <c r="J20" s="141">
        <v>107467158</v>
      </c>
      <c r="K20" s="170">
        <v>0.93100000000000005</v>
      </c>
      <c r="L20" s="38">
        <v>2532842</v>
      </c>
    </row>
    <row r="21" spans="1:12" x14ac:dyDescent="0.25">
      <c r="A21" s="134" t="s">
        <v>12</v>
      </c>
      <c r="B21" s="31" t="s">
        <v>22</v>
      </c>
      <c r="C21" s="176" t="s">
        <v>61</v>
      </c>
      <c r="D21" s="37">
        <v>42557</v>
      </c>
      <c r="E21" s="34">
        <v>6022</v>
      </c>
      <c r="F21" s="173">
        <v>43105</v>
      </c>
      <c r="G21" s="37">
        <v>45674</v>
      </c>
      <c r="H21" s="181">
        <v>2</v>
      </c>
      <c r="I21" s="141">
        <v>62000000</v>
      </c>
      <c r="J21" s="141">
        <v>41748811.140000008</v>
      </c>
      <c r="K21" s="170">
        <v>0.67336792161290338</v>
      </c>
      <c r="L21" s="38">
        <v>20251188.859999992</v>
      </c>
    </row>
    <row r="22" spans="1:12" x14ac:dyDescent="0.25">
      <c r="A22" s="134" t="s">
        <v>12</v>
      </c>
      <c r="B22" s="31" t="s">
        <v>22</v>
      </c>
      <c r="C22" s="176" t="s">
        <v>36</v>
      </c>
      <c r="D22" s="37">
        <v>43224</v>
      </c>
      <c r="E22" s="34">
        <v>6151</v>
      </c>
      <c r="F22" s="173">
        <v>43361</v>
      </c>
      <c r="G22" s="37">
        <v>45920</v>
      </c>
      <c r="H22" s="181">
        <v>2</v>
      </c>
      <c r="I22" s="141">
        <v>160000000</v>
      </c>
      <c r="J22" s="141">
        <v>135713955.24000001</v>
      </c>
      <c r="K22" s="170">
        <v>0.84821222025000009</v>
      </c>
      <c r="L22" s="38">
        <v>24286044.75999999</v>
      </c>
    </row>
    <row r="23" spans="1:12" x14ac:dyDescent="0.25">
      <c r="A23" s="134" t="s">
        <v>12</v>
      </c>
      <c r="B23" s="31" t="s">
        <v>22</v>
      </c>
      <c r="C23" s="179" t="s">
        <v>62</v>
      </c>
      <c r="D23" s="37">
        <v>42924</v>
      </c>
      <c r="E23" s="34">
        <v>6236</v>
      </c>
      <c r="F23" s="173">
        <v>43427</v>
      </c>
      <c r="G23" s="37">
        <v>45991</v>
      </c>
      <c r="H23" s="181">
        <v>3</v>
      </c>
      <c r="I23" s="141">
        <v>90000000</v>
      </c>
      <c r="J23" s="141">
        <v>57000822.399999999</v>
      </c>
      <c r="K23" s="170">
        <v>0.63334247111111108</v>
      </c>
      <c r="L23" s="38">
        <v>32999177.600000001</v>
      </c>
    </row>
    <row r="24" spans="1:12" x14ac:dyDescent="0.25">
      <c r="A24" s="134" t="s">
        <v>12</v>
      </c>
      <c r="B24" s="31" t="s">
        <v>22</v>
      </c>
      <c r="C24" s="176" t="s">
        <v>63</v>
      </c>
      <c r="D24" s="37">
        <v>39542</v>
      </c>
      <c r="E24" s="34">
        <v>3714</v>
      </c>
      <c r="F24" s="173">
        <v>39931</v>
      </c>
      <c r="G24" s="37">
        <v>45104</v>
      </c>
      <c r="H24" s="181" t="s">
        <v>110</v>
      </c>
      <c r="I24" s="141">
        <v>18000000</v>
      </c>
      <c r="J24" s="141">
        <v>14979385.57</v>
      </c>
      <c r="K24" s="170">
        <v>0.83218808722222226</v>
      </c>
      <c r="L24" s="38">
        <v>3020614.4300000006</v>
      </c>
    </row>
    <row r="25" spans="1:12" x14ac:dyDescent="0.25">
      <c r="A25" s="134" t="s">
        <v>12</v>
      </c>
      <c r="B25" s="31" t="s">
        <v>22</v>
      </c>
      <c r="C25" s="176" t="s">
        <v>78</v>
      </c>
      <c r="D25" s="37">
        <v>43560</v>
      </c>
      <c r="E25" s="34">
        <v>6424</v>
      </c>
      <c r="F25" s="173">
        <v>43786</v>
      </c>
      <c r="G25" s="37">
        <v>45974</v>
      </c>
      <c r="H25" s="181">
        <v>3</v>
      </c>
      <c r="I25" s="141">
        <v>100000000</v>
      </c>
      <c r="J25" s="141">
        <v>3551782.96</v>
      </c>
      <c r="K25" s="170">
        <v>3.5517829600000002E-2</v>
      </c>
      <c r="L25" s="38">
        <v>96448217.040000007</v>
      </c>
    </row>
    <row r="26" spans="1:12" x14ac:dyDescent="0.25">
      <c r="A26" s="134" t="s">
        <v>12</v>
      </c>
      <c r="B26" s="31" t="s">
        <v>24</v>
      </c>
      <c r="C26" s="176" t="s">
        <v>64</v>
      </c>
      <c r="D26" s="37">
        <v>42469</v>
      </c>
      <c r="E26" s="34">
        <v>5880</v>
      </c>
      <c r="F26" s="173">
        <v>42999</v>
      </c>
      <c r="G26" s="37">
        <v>45377</v>
      </c>
      <c r="H26" s="181">
        <v>1</v>
      </c>
      <c r="I26" s="141">
        <v>10000000</v>
      </c>
      <c r="J26" s="141">
        <v>6615054</v>
      </c>
      <c r="K26" s="170">
        <v>0.66150540000000002</v>
      </c>
      <c r="L26" s="38">
        <v>3384946</v>
      </c>
    </row>
    <row r="27" spans="1:12" x14ac:dyDescent="0.25">
      <c r="A27" s="40" t="s">
        <v>12</v>
      </c>
      <c r="B27" s="31" t="s">
        <v>87</v>
      </c>
      <c r="C27" s="32" t="s">
        <v>82</v>
      </c>
      <c r="D27" s="35">
        <v>43413</v>
      </c>
      <c r="E27" s="46">
        <v>6521</v>
      </c>
      <c r="F27" s="174">
        <v>43916</v>
      </c>
      <c r="G27" s="69">
        <v>45743</v>
      </c>
      <c r="H27" s="181">
        <v>2</v>
      </c>
      <c r="I27" s="45">
        <v>15000000</v>
      </c>
      <c r="J27" s="140">
        <v>4509759.83</v>
      </c>
      <c r="K27" s="169">
        <v>0.30065065533333335</v>
      </c>
      <c r="L27" s="111">
        <v>10490240.17</v>
      </c>
    </row>
    <row r="28" spans="1:12" x14ac:dyDescent="0.25">
      <c r="A28" s="40" t="s">
        <v>12</v>
      </c>
      <c r="B28" s="31" t="s">
        <v>27</v>
      </c>
      <c r="C28" s="32" t="s">
        <v>37</v>
      </c>
      <c r="D28" s="35">
        <v>42934</v>
      </c>
      <c r="E28" s="46">
        <v>6144</v>
      </c>
      <c r="F28" s="174">
        <v>43335</v>
      </c>
      <c r="G28" s="69">
        <v>45167</v>
      </c>
      <c r="H28" s="181" t="s">
        <v>121</v>
      </c>
      <c r="I28" s="45">
        <v>40000000</v>
      </c>
      <c r="J28" s="140">
        <v>26116400.439999998</v>
      </c>
      <c r="K28" s="169">
        <v>0.6529100109999999</v>
      </c>
      <c r="L28" s="111">
        <v>13883599.560000002</v>
      </c>
    </row>
    <row r="29" spans="1:12" x14ac:dyDescent="0.25">
      <c r="A29" s="40" t="s">
        <v>12</v>
      </c>
      <c r="B29" s="31" t="s">
        <v>28</v>
      </c>
      <c r="C29" s="32" t="s">
        <v>65</v>
      </c>
      <c r="D29" s="35">
        <v>43440</v>
      </c>
      <c r="E29" s="46">
        <v>6298</v>
      </c>
      <c r="F29" s="174">
        <v>43591</v>
      </c>
      <c r="G29" s="69">
        <v>45785</v>
      </c>
      <c r="H29" s="181">
        <v>2</v>
      </c>
      <c r="I29" s="45">
        <v>130000000</v>
      </c>
      <c r="J29" s="140">
        <v>24507761.190000001</v>
      </c>
      <c r="K29" s="169">
        <v>0.18852123992307693</v>
      </c>
      <c r="L29" s="111">
        <v>105492238.81</v>
      </c>
    </row>
    <row r="30" spans="1:12" x14ac:dyDescent="0.25">
      <c r="A30" s="40" t="s">
        <v>12</v>
      </c>
      <c r="B30" s="31" t="s">
        <v>101</v>
      </c>
      <c r="C30" s="32" t="s">
        <v>38</v>
      </c>
      <c r="D30" s="35">
        <v>42310</v>
      </c>
      <c r="E30" s="46">
        <v>5665</v>
      </c>
      <c r="F30" s="174">
        <v>42657</v>
      </c>
      <c r="G30" s="69">
        <v>45585</v>
      </c>
      <c r="H30" s="181">
        <v>1</v>
      </c>
      <c r="I30" s="45">
        <v>30000000</v>
      </c>
      <c r="J30" s="140">
        <v>20104496.760000002</v>
      </c>
      <c r="K30" s="169">
        <v>0.67014989200000008</v>
      </c>
      <c r="L30" s="111">
        <v>9895503.2399999984</v>
      </c>
    </row>
    <row r="31" spans="1:12" x14ac:dyDescent="0.25">
      <c r="A31" s="40" t="s">
        <v>12</v>
      </c>
      <c r="B31" s="31" t="s">
        <v>22</v>
      </c>
      <c r="C31" s="32" t="s">
        <v>85</v>
      </c>
      <c r="D31" s="35">
        <v>43962</v>
      </c>
      <c r="E31" s="46">
        <v>6683</v>
      </c>
      <c r="F31" s="174">
        <v>44188</v>
      </c>
      <c r="G31" s="69">
        <v>46745</v>
      </c>
      <c r="H31" s="181">
        <v>5</v>
      </c>
      <c r="I31" s="45">
        <v>235000000</v>
      </c>
      <c r="J31" s="140">
        <v>79793848.770000011</v>
      </c>
      <c r="K31" s="171">
        <v>0.33954829263829794</v>
      </c>
      <c r="L31" s="111">
        <v>155206151.22999999</v>
      </c>
    </row>
    <row r="32" spans="1:12" x14ac:dyDescent="0.25">
      <c r="A32" s="40" t="s">
        <v>12</v>
      </c>
      <c r="B32" s="31" t="s">
        <v>91</v>
      </c>
      <c r="C32" s="32" t="s">
        <v>92</v>
      </c>
      <c r="D32" s="35">
        <v>44427</v>
      </c>
      <c r="E32" s="46">
        <v>6880</v>
      </c>
      <c r="F32" s="203">
        <v>44550</v>
      </c>
      <c r="G32" s="69">
        <v>46211</v>
      </c>
      <c r="H32" s="205">
        <v>3</v>
      </c>
      <c r="I32" s="45">
        <v>43000000</v>
      </c>
      <c r="J32" s="140">
        <v>27169460.66</v>
      </c>
      <c r="K32" s="171">
        <v>0.6318479223255814</v>
      </c>
      <c r="L32" s="111">
        <v>15830539.34</v>
      </c>
    </row>
    <row r="33" spans="1:12" x14ac:dyDescent="0.25">
      <c r="A33" s="40"/>
      <c r="B33" s="31" t="s">
        <v>102</v>
      </c>
      <c r="C33" s="202" t="s">
        <v>98</v>
      </c>
      <c r="D33" s="35">
        <v>44005</v>
      </c>
      <c r="E33" s="46">
        <v>6904</v>
      </c>
      <c r="F33" s="203">
        <v>44680</v>
      </c>
      <c r="G33" s="69">
        <v>46196</v>
      </c>
      <c r="H33" s="206">
        <v>3</v>
      </c>
      <c r="I33" s="45">
        <v>20000000</v>
      </c>
      <c r="J33" s="140">
        <v>946098</v>
      </c>
      <c r="K33" s="211">
        <v>4.7304899999999997E-2</v>
      </c>
      <c r="L33" s="204">
        <v>19053902</v>
      </c>
    </row>
    <row r="34" spans="1:12" x14ac:dyDescent="0.25">
      <c r="A34" s="40"/>
      <c r="B34" s="31" t="s">
        <v>22</v>
      </c>
      <c r="C34" s="202" t="s">
        <v>103</v>
      </c>
      <c r="D34" s="35">
        <v>44636</v>
      </c>
      <c r="E34" s="46">
        <v>6972</v>
      </c>
      <c r="F34" s="203">
        <v>44813</v>
      </c>
      <c r="G34" s="69">
        <v>47193</v>
      </c>
      <c r="H34" s="206">
        <v>6</v>
      </c>
      <c r="I34" s="45">
        <v>215000000</v>
      </c>
      <c r="J34" s="140">
        <v>0</v>
      </c>
      <c r="K34" s="211">
        <v>0</v>
      </c>
      <c r="L34" s="45">
        <v>215000000</v>
      </c>
    </row>
    <row r="35" spans="1:12" x14ac:dyDescent="0.25">
      <c r="A35" s="40"/>
      <c r="B35" s="31" t="s">
        <v>21</v>
      </c>
      <c r="C35" s="202" t="s">
        <v>104</v>
      </c>
      <c r="D35" s="35">
        <v>43517</v>
      </c>
      <c r="E35" s="46">
        <v>6976</v>
      </c>
      <c r="F35" s="203">
        <v>44813</v>
      </c>
      <c r="G35" s="69">
        <v>46274</v>
      </c>
      <c r="H35" s="206">
        <v>3</v>
      </c>
      <c r="I35" s="45">
        <v>20000000</v>
      </c>
      <c r="J35" s="140">
        <v>0</v>
      </c>
      <c r="K35" s="211">
        <v>0</v>
      </c>
      <c r="L35" s="45">
        <v>20000000</v>
      </c>
    </row>
    <row r="36" spans="1:12" x14ac:dyDescent="0.25">
      <c r="A36" s="40"/>
      <c r="B36" s="31" t="s">
        <v>16</v>
      </c>
      <c r="C36" s="202" t="s">
        <v>105</v>
      </c>
      <c r="D36" s="35">
        <v>44820</v>
      </c>
      <c r="E36" s="46">
        <v>6985</v>
      </c>
      <c r="F36" s="203">
        <v>44827</v>
      </c>
      <c r="G36" s="69">
        <v>46653</v>
      </c>
      <c r="H36" s="206">
        <v>4</v>
      </c>
      <c r="I36" s="45">
        <v>90000000</v>
      </c>
      <c r="J36" s="140">
        <v>90000000</v>
      </c>
      <c r="K36" s="211">
        <v>1</v>
      </c>
      <c r="L36" s="45">
        <v>0</v>
      </c>
    </row>
    <row r="37" spans="1:12" x14ac:dyDescent="0.25">
      <c r="A37" s="40"/>
      <c r="B37" s="31" t="s">
        <v>16</v>
      </c>
      <c r="C37" s="202" t="s">
        <v>108</v>
      </c>
      <c r="D37" s="213">
        <v>43998</v>
      </c>
      <c r="E37" s="214">
        <v>7025</v>
      </c>
      <c r="F37" s="174">
        <v>44867</v>
      </c>
      <c r="G37" s="215">
        <v>46189</v>
      </c>
      <c r="H37" s="205">
        <v>3</v>
      </c>
      <c r="I37" s="45">
        <v>30000000</v>
      </c>
      <c r="J37" s="140">
        <v>0</v>
      </c>
      <c r="K37" s="171">
        <v>0</v>
      </c>
      <c r="L37" s="45">
        <v>30000000</v>
      </c>
    </row>
    <row r="38" spans="1:12" x14ac:dyDescent="0.25">
      <c r="A38" s="40"/>
      <c r="B38" s="31" t="s">
        <v>22</v>
      </c>
      <c r="C38" s="167" t="s">
        <v>129</v>
      </c>
      <c r="D38" s="35">
        <v>44070</v>
      </c>
      <c r="E38" s="46">
        <v>7088</v>
      </c>
      <c r="F38" s="203">
        <v>45057</v>
      </c>
      <c r="G38" s="69">
        <v>46260</v>
      </c>
      <c r="H38" s="205">
        <v>3</v>
      </c>
      <c r="I38" s="45">
        <v>115000000</v>
      </c>
      <c r="J38" s="140">
        <v>0</v>
      </c>
      <c r="K38" s="171">
        <v>0</v>
      </c>
      <c r="L38" s="45">
        <v>115000000</v>
      </c>
    </row>
    <row r="39" spans="1:12" x14ac:dyDescent="0.25">
      <c r="A39" s="40"/>
      <c r="B39" s="31" t="s">
        <v>25</v>
      </c>
      <c r="C39" s="202" t="s">
        <v>130</v>
      </c>
      <c r="D39" s="256">
        <v>43906</v>
      </c>
      <c r="E39" s="257">
        <v>7077</v>
      </c>
      <c r="F39" s="258">
        <v>45040</v>
      </c>
      <c r="G39" s="259">
        <v>47232</v>
      </c>
      <c r="H39" s="181">
        <v>6</v>
      </c>
      <c r="I39" s="45">
        <v>45000000</v>
      </c>
      <c r="J39" s="140">
        <v>0</v>
      </c>
      <c r="K39" s="171">
        <v>0</v>
      </c>
      <c r="L39" s="45">
        <v>45000000</v>
      </c>
    </row>
    <row r="40" spans="1:12" x14ac:dyDescent="0.25">
      <c r="A40" s="50"/>
      <c r="B40" s="50"/>
      <c r="C40" s="51" t="s">
        <v>39</v>
      </c>
      <c r="D40" s="219"/>
      <c r="E40" s="52"/>
      <c r="F40" s="52"/>
      <c r="G40" s="52"/>
      <c r="H40" s="220"/>
      <c r="I40" s="53">
        <v>2135000000</v>
      </c>
      <c r="J40" s="53">
        <v>971074820.79000008</v>
      </c>
      <c r="K40" s="5">
        <v>0.45483598163466044</v>
      </c>
      <c r="L40" s="53">
        <v>1163925179.21</v>
      </c>
    </row>
    <row r="41" spans="1:12" x14ac:dyDescent="0.25">
      <c r="A41" s="54"/>
      <c r="B41" s="36"/>
      <c r="C41" s="55"/>
      <c r="D41" s="55"/>
      <c r="E41" s="55"/>
      <c r="F41" s="55"/>
      <c r="G41" s="55"/>
      <c r="H41" s="4"/>
      <c r="I41" s="56"/>
      <c r="J41" s="55"/>
      <c r="K41" s="55"/>
      <c r="L41" s="57"/>
    </row>
    <row r="42" spans="1:12" x14ac:dyDescent="0.25">
      <c r="A42" s="58" t="s">
        <v>17</v>
      </c>
      <c r="B42" s="155" t="s">
        <v>14</v>
      </c>
      <c r="C42" s="156" t="s">
        <v>83</v>
      </c>
      <c r="D42" s="157">
        <v>43935</v>
      </c>
      <c r="E42" s="158">
        <v>6524</v>
      </c>
      <c r="F42" s="157">
        <v>43916</v>
      </c>
      <c r="G42" s="157">
        <v>46203</v>
      </c>
      <c r="H42" s="182">
        <v>3</v>
      </c>
      <c r="I42" s="159">
        <v>100000000</v>
      </c>
      <c r="J42" s="159">
        <v>41229396.700000003</v>
      </c>
      <c r="K42" s="160">
        <v>0.41229396700000004</v>
      </c>
      <c r="L42" s="161">
        <v>58770603.299999997</v>
      </c>
    </row>
    <row r="43" spans="1:12" x14ac:dyDescent="0.25">
      <c r="A43" s="66" t="s">
        <v>17</v>
      </c>
      <c r="B43" s="59" t="s">
        <v>25</v>
      </c>
      <c r="C43" s="60" t="s">
        <v>84</v>
      </c>
      <c r="D43" s="61">
        <v>43619</v>
      </c>
      <c r="E43" s="62">
        <v>6523</v>
      </c>
      <c r="F43" s="61">
        <v>43916</v>
      </c>
      <c r="G43" s="163">
        <v>45657</v>
      </c>
      <c r="H43" s="182">
        <v>2</v>
      </c>
      <c r="I43" s="63">
        <v>115000000</v>
      </c>
      <c r="J43" s="63">
        <v>48993518.740000002</v>
      </c>
      <c r="K43" s="64">
        <v>0.42603059773913043</v>
      </c>
      <c r="L43" s="65">
        <v>66006481.259999998</v>
      </c>
    </row>
    <row r="44" spans="1:12" x14ac:dyDescent="0.25">
      <c r="A44" s="66" t="s">
        <v>17</v>
      </c>
      <c r="B44" s="59" t="s">
        <v>22</v>
      </c>
      <c r="C44" s="60" t="s">
        <v>40</v>
      </c>
      <c r="D44" s="61">
        <v>42626</v>
      </c>
      <c r="E44" s="62">
        <v>6025</v>
      </c>
      <c r="F44" s="61">
        <v>43105</v>
      </c>
      <c r="G44" s="61">
        <v>45473</v>
      </c>
      <c r="H44" s="182">
        <v>1</v>
      </c>
      <c r="I44" s="63">
        <v>100000000</v>
      </c>
      <c r="J44" s="63">
        <v>41987813.299999997</v>
      </c>
      <c r="K44" s="64">
        <v>0.41987813299999999</v>
      </c>
      <c r="L44" s="65">
        <v>58012186.700000003</v>
      </c>
    </row>
    <row r="45" spans="1:12" x14ac:dyDescent="0.25">
      <c r="A45" s="67"/>
      <c r="B45" s="50"/>
      <c r="C45" s="51" t="s">
        <v>41</v>
      </c>
      <c r="D45" s="52"/>
      <c r="E45" s="52"/>
      <c r="F45" s="52"/>
      <c r="G45" s="52"/>
      <c r="H45" s="3"/>
      <c r="I45" s="53">
        <v>315000000</v>
      </c>
      <c r="J45" s="53">
        <v>132210728.73999999</v>
      </c>
      <c r="K45" s="5">
        <v>0.41971659917460313</v>
      </c>
      <c r="L45" s="53">
        <v>182789271.25999999</v>
      </c>
    </row>
    <row r="46" spans="1:12" x14ac:dyDescent="0.25">
      <c r="A46" s="54"/>
      <c r="B46" s="36"/>
      <c r="C46" s="55"/>
      <c r="D46" s="55"/>
      <c r="E46" s="55"/>
      <c r="F46" s="55"/>
      <c r="G46" s="55"/>
      <c r="H46" s="4"/>
      <c r="I46" s="55"/>
      <c r="J46" s="55"/>
      <c r="K46" s="55"/>
      <c r="L46" s="57"/>
    </row>
    <row r="47" spans="1:12" x14ac:dyDescent="0.25">
      <c r="A47" s="40" t="s">
        <v>23</v>
      </c>
      <c r="B47" s="31" t="s">
        <v>13</v>
      </c>
      <c r="C47" s="68" t="s">
        <v>89</v>
      </c>
      <c r="D47" s="69">
        <v>42755</v>
      </c>
      <c r="E47" s="47">
        <v>6023</v>
      </c>
      <c r="F47" s="69">
        <v>43105</v>
      </c>
      <c r="G47" s="69">
        <v>45123</v>
      </c>
      <c r="H47" s="183" t="s">
        <v>127</v>
      </c>
      <c r="I47" s="45">
        <v>150000000</v>
      </c>
      <c r="J47" s="45">
        <v>142001129.81</v>
      </c>
      <c r="K47" s="70">
        <v>0.94667419873333336</v>
      </c>
      <c r="L47" s="39">
        <v>7998870.1899999976</v>
      </c>
    </row>
    <row r="48" spans="1:12" x14ac:dyDescent="0.25">
      <c r="A48" s="40" t="s">
        <v>23</v>
      </c>
      <c r="B48" s="31" t="s">
        <v>13</v>
      </c>
      <c r="C48" s="68" t="s">
        <v>90</v>
      </c>
      <c r="D48" s="69">
        <v>43095</v>
      </c>
      <c r="E48" s="42">
        <v>6143</v>
      </c>
      <c r="F48" s="69">
        <v>43319</v>
      </c>
      <c r="G48" s="69">
        <v>45455</v>
      </c>
      <c r="H48" s="183">
        <v>1</v>
      </c>
      <c r="I48" s="45">
        <v>150000000</v>
      </c>
      <c r="J48" s="45">
        <v>102121741.74000001</v>
      </c>
      <c r="K48" s="70">
        <v>0.68081161160000003</v>
      </c>
      <c r="L48" s="39">
        <v>47878258.25999999</v>
      </c>
    </row>
    <row r="49" spans="1:12" x14ac:dyDescent="0.25">
      <c r="A49" s="40" t="s">
        <v>23</v>
      </c>
      <c r="B49" s="31" t="s">
        <v>13</v>
      </c>
      <c r="C49" s="68" t="s">
        <v>76</v>
      </c>
      <c r="D49" s="69">
        <v>43404</v>
      </c>
      <c r="E49" s="42">
        <v>6347</v>
      </c>
      <c r="F49" s="69">
        <v>43665</v>
      </c>
      <c r="G49" s="69">
        <v>45131</v>
      </c>
      <c r="H49" s="183" t="s">
        <v>127</v>
      </c>
      <c r="I49" s="45">
        <v>170000000</v>
      </c>
      <c r="J49" s="45">
        <v>125495758.61</v>
      </c>
      <c r="K49" s="70">
        <v>0.73821034476470593</v>
      </c>
      <c r="L49" s="39">
        <v>44504241.390000001</v>
      </c>
    </row>
    <row r="50" spans="1:12" x14ac:dyDescent="0.25">
      <c r="A50" s="40" t="s">
        <v>23</v>
      </c>
      <c r="B50" s="31" t="s">
        <v>13</v>
      </c>
      <c r="C50" s="68" t="s">
        <v>93</v>
      </c>
      <c r="D50" s="69">
        <v>44144</v>
      </c>
      <c r="E50" s="42">
        <v>6876</v>
      </c>
      <c r="F50" s="69">
        <v>44546</v>
      </c>
      <c r="G50" s="69">
        <v>46372</v>
      </c>
      <c r="H50" s="183">
        <v>4</v>
      </c>
      <c r="I50" s="45">
        <v>250000000</v>
      </c>
      <c r="J50" s="45">
        <v>42431179.850000001</v>
      </c>
      <c r="K50" s="70">
        <v>0.1697247194</v>
      </c>
      <c r="L50" s="39">
        <v>207568820.15000001</v>
      </c>
    </row>
    <row r="51" spans="1:12" x14ac:dyDescent="0.25">
      <c r="A51" s="58" t="s">
        <v>23</v>
      </c>
      <c r="B51" s="31" t="s">
        <v>22</v>
      </c>
      <c r="C51" s="68" t="s">
        <v>66</v>
      </c>
      <c r="D51" s="69">
        <v>42965</v>
      </c>
      <c r="E51" s="42">
        <v>6237</v>
      </c>
      <c r="F51" s="69">
        <v>43437</v>
      </c>
      <c r="G51" s="69">
        <v>45813</v>
      </c>
      <c r="H51" s="183">
        <v>2</v>
      </c>
      <c r="I51" s="45">
        <v>100000000</v>
      </c>
      <c r="J51" s="45">
        <v>63768682</v>
      </c>
      <c r="K51" s="70">
        <v>0.63768681999999999</v>
      </c>
      <c r="L51" s="39">
        <v>36231318</v>
      </c>
    </row>
    <row r="52" spans="1:12" x14ac:dyDescent="0.25">
      <c r="A52" s="40" t="s">
        <v>97</v>
      </c>
      <c r="B52" s="31" t="s">
        <v>22</v>
      </c>
      <c r="C52" s="31" t="s">
        <v>67</v>
      </c>
      <c r="D52" s="69">
        <v>42965</v>
      </c>
      <c r="E52" s="42">
        <v>6235</v>
      </c>
      <c r="F52" s="69">
        <v>43427</v>
      </c>
      <c r="G52" s="69">
        <v>46146</v>
      </c>
      <c r="H52" s="183">
        <v>3</v>
      </c>
      <c r="I52" s="45">
        <v>100000000</v>
      </c>
      <c r="J52" s="225">
        <v>63132187</v>
      </c>
      <c r="K52" s="70">
        <v>0.63132186999999995</v>
      </c>
      <c r="L52" s="39">
        <v>36867813</v>
      </c>
    </row>
    <row r="53" spans="1:12" x14ac:dyDescent="0.25">
      <c r="A53" s="40" t="s">
        <v>23</v>
      </c>
      <c r="B53" s="31" t="s">
        <v>22</v>
      </c>
      <c r="C53" s="68" t="s">
        <v>42</v>
      </c>
      <c r="D53" s="69">
        <v>41733</v>
      </c>
      <c r="E53" s="47">
        <v>5301</v>
      </c>
      <c r="F53" s="69">
        <v>41941</v>
      </c>
      <c r="G53" s="69">
        <v>45838</v>
      </c>
      <c r="H53" s="183">
        <v>2</v>
      </c>
      <c r="I53" s="45">
        <v>222076000</v>
      </c>
      <c r="J53" s="45">
        <v>191964958.74000001</v>
      </c>
      <c r="K53" s="70">
        <v>0.86441109683171535</v>
      </c>
      <c r="L53" s="39">
        <v>30111041.25999999</v>
      </c>
    </row>
    <row r="54" spans="1:12" x14ac:dyDescent="0.25">
      <c r="A54" s="134" t="s">
        <v>23</v>
      </c>
      <c r="B54" s="31" t="s">
        <v>22</v>
      </c>
      <c r="C54" s="68" t="s">
        <v>36</v>
      </c>
      <c r="D54" s="69">
        <v>43224</v>
      </c>
      <c r="E54" s="47">
        <v>6151</v>
      </c>
      <c r="F54" s="69">
        <v>43361</v>
      </c>
      <c r="G54" s="69">
        <v>45920</v>
      </c>
      <c r="H54" s="183">
        <v>2</v>
      </c>
      <c r="I54" s="45">
        <v>400000000</v>
      </c>
      <c r="J54" s="45">
        <v>372084672.92000002</v>
      </c>
      <c r="K54" s="70">
        <v>0.81767970230000009</v>
      </c>
      <c r="L54" s="164">
        <v>27915327.079999983</v>
      </c>
    </row>
    <row r="55" spans="1:12" x14ac:dyDescent="0.25">
      <c r="A55" s="40" t="s">
        <v>23</v>
      </c>
      <c r="B55" s="31" t="s">
        <v>22</v>
      </c>
      <c r="C55" s="68" t="s">
        <v>68</v>
      </c>
      <c r="D55" s="71">
        <v>42641</v>
      </c>
      <c r="E55" s="33">
        <v>6024</v>
      </c>
      <c r="F55" s="71">
        <v>43104</v>
      </c>
      <c r="G55" s="71">
        <v>45661</v>
      </c>
      <c r="H55" s="183">
        <v>2</v>
      </c>
      <c r="I55" s="72">
        <v>100000000</v>
      </c>
      <c r="J55" s="72">
        <v>81221397</v>
      </c>
      <c r="K55" s="73">
        <v>0.81221396999999995</v>
      </c>
      <c r="L55" s="39">
        <v>18778603</v>
      </c>
    </row>
    <row r="56" spans="1:12" x14ac:dyDescent="0.25">
      <c r="A56" s="66" t="s">
        <v>23</v>
      </c>
      <c r="B56" s="31" t="s">
        <v>22</v>
      </c>
      <c r="C56" s="68" t="s">
        <v>94</v>
      </c>
      <c r="D56" s="71">
        <v>44067</v>
      </c>
      <c r="E56" s="33">
        <v>6684</v>
      </c>
      <c r="F56" s="71">
        <v>44188</v>
      </c>
      <c r="G56" s="71">
        <v>46014</v>
      </c>
      <c r="H56" s="183">
        <v>3</v>
      </c>
      <c r="I56" s="72">
        <v>212000000</v>
      </c>
      <c r="J56" s="72">
        <v>44469827</v>
      </c>
      <c r="K56" s="73">
        <v>0.20976333490566038</v>
      </c>
      <c r="L56" s="39">
        <v>167530173</v>
      </c>
    </row>
    <row r="57" spans="1:12" x14ac:dyDescent="0.25">
      <c r="A57" s="66"/>
      <c r="B57" s="31" t="s">
        <v>22</v>
      </c>
      <c r="C57" s="68" t="s">
        <v>99</v>
      </c>
      <c r="D57" s="71">
        <v>43893</v>
      </c>
      <c r="E57" s="33">
        <v>6897</v>
      </c>
      <c r="F57" s="71">
        <v>44652</v>
      </c>
      <c r="G57" s="71">
        <v>46815</v>
      </c>
      <c r="H57" s="207">
        <v>5</v>
      </c>
      <c r="I57" s="72">
        <v>100000000</v>
      </c>
      <c r="J57" s="72">
        <v>6272043</v>
      </c>
      <c r="K57" s="73">
        <v>6.2720429999999994E-2</v>
      </c>
      <c r="L57" s="39">
        <v>93727957</v>
      </c>
    </row>
    <row r="58" spans="1:12" x14ac:dyDescent="0.25">
      <c r="A58" s="66" t="s">
        <v>16</v>
      </c>
      <c r="B58" s="31" t="s">
        <v>16</v>
      </c>
      <c r="C58" s="68" t="s">
        <v>128</v>
      </c>
      <c r="D58" s="233">
        <v>44988</v>
      </c>
      <c r="E58" s="223">
        <v>7050</v>
      </c>
      <c r="F58" s="222">
        <v>44930</v>
      </c>
      <c r="G58" s="222">
        <v>45719</v>
      </c>
      <c r="H58" s="224">
        <v>2</v>
      </c>
      <c r="I58" s="72">
        <v>187200000</v>
      </c>
      <c r="J58" s="72">
        <v>51616200</v>
      </c>
      <c r="K58" s="73">
        <v>0.2757275641025641</v>
      </c>
      <c r="L58" s="39">
        <v>135583800</v>
      </c>
    </row>
    <row r="59" spans="1:12" x14ac:dyDescent="0.25">
      <c r="A59" s="67"/>
      <c r="B59" s="50"/>
      <c r="C59" s="51" t="s">
        <v>43</v>
      </c>
      <c r="D59" s="219"/>
      <c r="E59" s="52"/>
      <c r="F59" s="52"/>
      <c r="G59" s="52"/>
      <c r="H59" s="220"/>
      <c r="I59" s="53">
        <v>2141276000</v>
      </c>
      <c r="J59" s="53">
        <v>1286579777.6700001</v>
      </c>
      <c r="K59" s="5">
        <v>0.60084724139718559</v>
      </c>
      <c r="L59" s="53">
        <v>854696222.32999992</v>
      </c>
    </row>
    <row r="60" spans="1:12" x14ac:dyDescent="0.25">
      <c r="A60" s="28"/>
      <c r="B60" s="36"/>
      <c r="C60" s="55"/>
      <c r="D60" s="55"/>
      <c r="E60" s="55"/>
      <c r="F60" s="55"/>
      <c r="G60" s="55"/>
      <c r="H60" s="4"/>
      <c r="I60" s="55"/>
      <c r="J60" s="55"/>
      <c r="K60" s="57"/>
      <c r="L60" s="57"/>
    </row>
    <row r="61" spans="1:12" x14ac:dyDescent="0.25">
      <c r="A61" s="30" t="s">
        <v>26</v>
      </c>
      <c r="B61" s="31" t="s">
        <v>22</v>
      </c>
      <c r="C61" s="68" t="s">
        <v>67</v>
      </c>
      <c r="D61" s="71">
        <v>42975</v>
      </c>
      <c r="E61" s="36">
        <v>6235</v>
      </c>
      <c r="F61" s="71">
        <v>43427</v>
      </c>
      <c r="G61" s="71">
        <v>46005</v>
      </c>
      <c r="H61" s="184">
        <v>3</v>
      </c>
      <c r="I61" s="72">
        <v>42857143</v>
      </c>
      <c r="J61" s="72">
        <v>31036557.880000003</v>
      </c>
      <c r="K61" s="221">
        <v>0.72418634811937888</v>
      </c>
      <c r="L61" s="39">
        <v>11820585.119999997</v>
      </c>
    </row>
    <row r="62" spans="1:12" x14ac:dyDescent="0.25">
      <c r="A62" s="40" t="s">
        <v>26</v>
      </c>
      <c r="B62" s="31" t="s">
        <v>22</v>
      </c>
      <c r="C62" s="68" t="s">
        <v>66</v>
      </c>
      <c r="D62" s="71">
        <v>42975</v>
      </c>
      <c r="E62" s="36">
        <v>6237</v>
      </c>
      <c r="F62" s="71">
        <v>43437</v>
      </c>
      <c r="G62" s="71">
        <v>45640</v>
      </c>
      <c r="H62" s="185">
        <v>2</v>
      </c>
      <c r="I62" s="72">
        <v>42911000</v>
      </c>
      <c r="J62" s="72">
        <v>26813027.420000002</v>
      </c>
      <c r="K62" s="73">
        <v>0.62485207569154766</v>
      </c>
      <c r="L62" s="39">
        <v>16097972.579999998</v>
      </c>
    </row>
    <row r="63" spans="1:12" x14ac:dyDescent="0.25">
      <c r="A63" s="40" t="s">
        <v>26</v>
      </c>
      <c r="B63" s="31" t="s">
        <v>22</v>
      </c>
      <c r="C63" s="68" t="s">
        <v>46</v>
      </c>
      <c r="D63" s="71">
        <v>42160</v>
      </c>
      <c r="E63" s="36">
        <v>5600</v>
      </c>
      <c r="F63" s="71">
        <v>42506</v>
      </c>
      <c r="G63" s="71">
        <v>45465</v>
      </c>
      <c r="H63" s="184">
        <v>1</v>
      </c>
      <c r="I63" s="72">
        <v>140000000</v>
      </c>
      <c r="J63" s="72">
        <v>129180267.93000001</v>
      </c>
      <c r="K63" s="73">
        <v>0.92271619950000006</v>
      </c>
      <c r="L63" s="39">
        <v>10819732.069999993</v>
      </c>
    </row>
    <row r="64" spans="1:12" x14ac:dyDescent="0.25">
      <c r="A64" s="40" t="s">
        <v>26</v>
      </c>
      <c r="B64" s="31" t="s">
        <v>22</v>
      </c>
      <c r="C64" s="68" t="s">
        <v>68</v>
      </c>
      <c r="D64" s="71">
        <v>42640</v>
      </c>
      <c r="E64" s="36">
        <v>6024</v>
      </c>
      <c r="F64" s="71">
        <v>43104</v>
      </c>
      <c r="G64" s="71">
        <v>45334</v>
      </c>
      <c r="H64" s="184" t="s">
        <v>114</v>
      </c>
      <c r="I64" s="72">
        <v>42750000</v>
      </c>
      <c r="J64" s="72">
        <v>32297630.579999998</v>
      </c>
      <c r="K64" s="73">
        <v>0.75550013052631571</v>
      </c>
      <c r="L64" s="72">
        <v>10452369.420000002</v>
      </c>
    </row>
    <row r="65" spans="1:12" x14ac:dyDescent="0.25">
      <c r="A65" s="40"/>
      <c r="B65" s="31" t="s">
        <v>22</v>
      </c>
      <c r="C65" s="68" t="s">
        <v>100</v>
      </c>
      <c r="D65" s="71">
        <v>44516</v>
      </c>
      <c r="E65" s="36">
        <v>6898</v>
      </c>
      <c r="F65" s="71">
        <v>44652</v>
      </c>
      <c r="G65" s="71">
        <v>47073</v>
      </c>
      <c r="H65" s="184">
        <v>6</v>
      </c>
      <c r="I65" s="72">
        <v>354245764</v>
      </c>
      <c r="J65" s="72">
        <v>12000464</v>
      </c>
      <c r="K65" s="73">
        <v>3.3876097386446091E-2</v>
      </c>
      <c r="L65" s="72">
        <v>342245300</v>
      </c>
    </row>
    <row r="66" spans="1:12" x14ac:dyDescent="0.25">
      <c r="A66" s="40" t="s">
        <v>26</v>
      </c>
      <c r="B66" s="31" t="s">
        <v>13</v>
      </c>
      <c r="C66" s="74" t="s">
        <v>80</v>
      </c>
      <c r="D66" s="75">
        <v>43606</v>
      </c>
      <c r="E66" s="50">
        <v>6493</v>
      </c>
      <c r="F66" s="75">
        <v>43832</v>
      </c>
      <c r="G66" s="75">
        <v>45838</v>
      </c>
      <c r="H66" s="186">
        <v>2</v>
      </c>
      <c r="I66" s="76">
        <v>70000000</v>
      </c>
      <c r="J66" s="76">
        <v>62646539.07</v>
      </c>
      <c r="K66" s="77">
        <v>0.89495055814285718</v>
      </c>
      <c r="L66" s="76">
        <v>7353460.9299999997</v>
      </c>
    </row>
    <row r="67" spans="1:12" x14ac:dyDescent="0.25">
      <c r="A67" s="50"/>
      <c r="B67" s="50"/>
      <c r="C67" s="78" t="s">
        <v>44</v>
      </c>
      <c r="D67" s="79"/>
      <c r="E67" s="79"/>
      <c r="F67" s="79"/>
      <c r="G67" s="79"/>
      <c r="H67" s="6"/>
      <c r="I67" s="80">
        <v>692763907</v>
      </c>
      <c r="J67" s="210">
        <v>293974486.88</v>
      </c>
      <c r="K67" s="7">
        <v>0.42435017746962383</v>
      </c>
      <c r="L67" s="80">
        <v>398789420.12</v>
      </c>
    </row>
    <row r="68" spans="1:12" x14ac:dyDescent="0.25">
      <c r="A68" s="54"/>
      <c r="B68" s="36"/>
      <c r="C68" s="81"/>
      <c r="D68" s="82"/>
      <c r="E68" s="82"/>
      <c r="F68" s="82"/>
      <c r="G68" s="82"/>
      <c r="H68" s="8"/>
      <c r="I68" s="83"/>
      <c r="J68" s="83"/>
      <c r="K68" s="9"/>
      <c r="L68" s="83"/>
    </row>
    <row r="69" spans="1:12" x14ac:dyDescent="0.25">
      <c r="A69" s="30" t="s">
        <v>19</v>
      </c>
      <c r="B69" s="31" t="s">
        <v>14</v>
      </c>
      <c r="C69" s="84" t="s">
        <v>69</v>
      </c>
      <c r="D69" s="71">
        <v>42649</v>
      </c>
      <c r="E69" s="36">
        <v>6215</v>
      </c>
      <c r="F69" s="71">
        <v>43404</v>
      </c>
      <c r="G69" s="71">
        <v>45838</v>
      </c>
      <c r="H69" s="184">
        <v>2</v>
      </c>
      <c r="I69" s="140">
        <v>17438460</v>
      </c>
      <c r="J69" s="141">
        <v>5531797.5680480003</v>
      </c>
      <c r="K69" s="43">
        <v>0.31721823876924915</v>
      </c>
      <c r="L69" s="38">
        <v>11906662.431952</v>
      </c>
    </row>
    <row r="70" spans="1:12" x14ac:dyDescent="0.25">
      <c r="A70" s="40" t="s">
        <v>19</v>
      </c>
      <c r="B70" s="31" t="s">
        <v>14</v>
      </c>
      <c r="C70" s="85" t="s">
        <v>70</v>
      </c>
      <c r="D70" s="75">
        <v>43095</v>
      </c>
      <c r="E70" s="50">
        <v>6216</v>
      </c>
      <c r="F70" s="75">
        <v>43404</v>
      </c>
      <c r="G70" s="75">
        <v>45473</v>
      </c>
      <c r="H70" s="186">
        <v>1</v>
      </c>
      <c r="I70" s="142">
        <v>10000000</v>
      </c>
      <c r="J70" s="143">
        <v>6446226.4299999997</v>
      </c>
      <c r="K70" s="144">
        <v>0.64462264299999994</v>
      </c>
      <c r="L70" s="145">
        <v>3553773.5700000003</v>
      </c>
    </row>
    <row r="71" spans="1:12" x14ac:dyDescent="0.25">
      <c r="A71" s="50"/>
      <c r="B71" s="50"/>
      <c r="C71" s="78" t="s">
        <v>45</v>
      </c>
      <c r="D71" s="79"/>
      <c r="E71" s="79"/>
      <c r="F71" s="79"/>
      <c r="G71" s="86"/>
      <c r="H71" s="6"/>
      <c r="I71" s="112">
        <v>27438460</v>
      </c>
      <c r="J71" s="112">
        <v>11978023.998048</v>
      </c>
      <c r="K71" s="146">
        <v>0.43654140932282642</v>
      </c>
      <c r="L71" s="112">
        <v>15460436.001952</v>
      </c>
    </row>
    <row r="72" spans="1:12" x14ac:dyDescent="0.25">
      <c r="A72" s="192"/>
      <c r="B72" s="31"/>
      <c r="C72" s="90"/>
      <c r="D72" s="200"/>
      <c r="E72" s="200"/>
      <c r="F72" s="200"/>
      <c r="G72" s="200"/>
      <c r="H72" s="193"/>
      <c r="I72" s="194"/>
      <c r="J72" s="194"/>
      <c r="K72" s="195"/>
      <c r="L72" s="194"/>
    </row>
    <row r="73" spans="1:12" x14ac:dyDescent="0.25">
      <c r="A73" s="192"/>
      <c r="B73" s="31" t="s">
        <v>13</v>
      </c>
      <c r="C73" s="196" t="s">
        <v>48</v>
      </c>
      <c r="D73" s="199">
        <v>43075</v>
      </c>
      <c r="E73" s="201">
        <v>6143</v>
      </c>
      <c r="F73" s="199">
        <v>43105</v>
      </c>
      <c r="G73" s="69">
        <v>45657</v>
      </c>
      <c r="H73" s="197">
        <v>2</v>
      </c>
      <c r="I73" s="162">
        <v>21600000</v>
      </c>
      <c r="J73" s="38">
        <v>11247398.5</v>
      </c>
      <c r="K73" s="198">
        <v>0.52071289351851857</v>
      </c>
      <c r="L73" s="38">
        <v>10352601.5</v>
      </c>
    </row>
    <row r="74" spans="1:12" x14ac:dyDescent="0.25">
      <c r="A74" s="54"/>
      <c r="B74" s="36" t="s">
        <v>13</v>
      </c>
      <c r="C74" s="196" t="s">
        <v>96</v>
      </c>
      <c r="D74" s="71">
        <v>42786</v>
      </c>
      <c r="E74" s="33">
        <v>6023</v>
      </c>
      <c r="F74" s="71">
        <v>43105</v>
      </c>
      <c r="G74" s="71">
        <v>45657</v>
      </c>
      <c r="H74" s="208">
        <v>2</v>
      </c>
      <c r="I74" s="65">
        <v>10400000</v>
      </c>
      <c r="J74" s="39">
        <v>1517696.99</v>
      </c>
      <c r="K74" s="10">
        <v>0.1459324028846154</v>
      </c>
      <c r="L74" s="39">
        <v>8882303.0099999998</v>
      </c>
    </row>
    <row r="75" spans="1:12" x14ac:dyDescent="0.25">
      <c r="A75" s="58" t="s">
        <v>29</v>
      </c>
      <c r="B75" s="31" t="s">
        <v>22</v>
      </c>
      <c r="C75" s="32" t="s">
        <v>30</v>
      </c>
      <c r="D75" s="71">
        <v>40627</v>
      </c>
      <c r="E75" s="36">
        <v>5133</v>
      </c>
      <c r="F75" s="71">
        <v>41632</v>
      </c>
      <c r="G75" s="35">
        <v>45104</v>
      </c>
      <c r="H75" s="209" t="s">
        <v>110</v>
      </c>
      <c r="I75" s="39">
        <v>19000000</v>
      </c>
      <c r="J75" s="39">
        <v>6877568.9819999998</v>
      </c>
      <c r="K75" s="10">
        <v>0.36197731484210527</v>
      </c>
      <c r="L75" s="39">
        <v>12122431.017999999</v>
      </c>
    </row>
    <row r="76" spans="1:12" x14ac:dyDescent="0.25">
      <c r="A76" s="40" t="s">
        <v>29</v>
      </c>
      <c r="B76" s="31" t="s">
        <v>22</v>
      </c>
      <c r="C76" s="32" t="s">
        <v>46</v>
      </c>
      <c r="D76" s="71">
        <v>42288</v>
      </c>
      <c r="E76" s="36">
        <v>5600</v>
      </c>
      <c r="F76" s="71">
        <v>42506</v>
      </c>
      <c r="G76" s="37">
        <v>45473</v>
      </c>
      <c r="H76" s="232">
        <v>1</v>
      </c>
      <c r="I76" s="39">
        <v>43364000</v>
      </c>
      <c r="J76" s="39">
        <v>31770072.539999999</v>
      </c>
      <c r="K76" s="10">
        <v>0.73263703855732865</v>
      </c>
      <c r="L76" s="39">
        <v>11593927.460000001</v>
      </c>
    </row>
    <row r="77" spans="1:12" x14ac:dyDescent="0.25">
      <c r="A77" s="40"/>
      <c r="B77" s="192" t="s">
        <v>16</v>
      </c>
      <c r="C77" s="231" t="s">
        <v>124</v>
      </c>
      <c r="D77" s="233">
        <v>45002</v>
      </c>
      <c r="E77" s="67">
        <v>7050</v>
      </c>
      <c r="F77" s="233">
        <v>44930</v>
      </c>
      <c r="G77" s="234">
        <v>45291</v>
      </c>
      <c r="H77" s="235" t="s">
        <v>126</v>
      </c>
      <c r="I77" s="236">
        <v>100000000</v>
      </c>
      <c r="J77" s="236">
        <v>100000000</v>
      </c>
      <c r="K77" s="237">
        <v>0</v>
      </c>
      <c r="L77" s="39">
        <v>0</v>
      </c>
    </row>
    <row r="78" spans="1:12" x14ac:dyDescent="0.25">
      <c r="A78" s="50"/>
      <c r="B78" s="50"/>
      <c r="C78" s="78" t="s">
        <v>47</v>
      </c>
      <c r="D78" s="219"/>
      <c r="E78" s="52"/>
      <c r="F78" s="52"/>
      <c r="G78" s="166"/>
      <c r="H78" s="165"/>
      <c r="I78" s="53">
        <v>194364000</v>
      </c>
      <c r="J78" s="53">
        <v>151412737.01199999</v>
      </c>
      <c r="K78" s="5">
        <v>0.77901636626124171</v>
      </c>
      <c r="L78" s="53">
        <v>42951262.988000005</v>
      </c>
    </row>
    <row r="79" spans="1:12" x14ac:dyDescent="0.25">
      <c r="A79" s="54"/>
      <c r="B79" s="31"/>
      <c r="C79" s="90"/>
      <c r="D79" s="32"/>
      <c r="E79" s="32"/>
      <c r="F79" s="151"/>
      <c r="G79" s="29"/>
      <c r="H79" s="149"/>
      <c r="I79" s="152"/>
      <c r="J79" s="152"/>
      <c r="K79" s="150"/>
      <c r="L79" s="152"/>
    </row>
    <row r="80" spans="1:12" x14ac:dyDescent="0.25">
      <c r="A80" s="58" t="s">
        <v>32</v>
      </c>
      <c r="B80" s="31" t="s">
        <v>13</v>
      </c>
      <c r="C80" s="32" t="s">
        <v>48</v>
      </c>
      <c r="D80" s="69">
        <v>43075</v>
      </c>
      <c r="E80" s="34">
        <v>6143</v>
      </c>
      <c r="F80" s="71">
        <v>43319</v>
      </c>
      <c r="G80" s="35">
        <v>45273</v>
      </c>
      <c r="H80" s="185" t="s">
        <v>126</v>
      </c>
      <c r="I80" s="39">
        <v>94000000</v>
      </c>
      <c r="J80" s="39">
        <v>44454323.239999995</v>
      </c>
      <c r="K80" s="10">
        <v>0.47291833234042546</v>
      </c>
      <c r="L80" s="39">
        <v>49545676.760000005</v>
      </c>
    </row>
    <row r="81" spans="1:13" x14ac:dyDescent="0.25">
      <c r="A81" s="36"/>
      <c r="B81" s="36"/>
      <c r="C81" s="51" t="s">
        <v>49</v>
      </c>
      <c r="D81" s="219"/>
      <c r="E81" s="52"/>
      <c r="F81" s="52"/>
      <c r="G81" s="89"/>
      <c r="H81" s="242"/>
      <c r="I81" s="240">
        <v>94000000</v>
      </c>
      <c r="J81" s="240">
        <v>44454323.239999995</v>
      </c>
      <c r="K81" s="241">
        <v>0.47291833234042546</v>
      </c>
      <c r="L81" s="243">
        <v>49545676.760000005</v>
      </c>
    </row>
    <row r="82" spans="1:13" x14ac:dyDescent="0.25">
      <c r="A82" s="253"/>
      <c r="B82" s="253"/>
      <c r="C82" s="248"/>
      <c r="D82" s="251"/>
      <c r="E82" s="251"/>
      <c r="F82" s="251"/>
      <c r="G82" s="252"/>
      <c r="H82" s="247"/>
      <c r="I82" s="246"/>
      <c r="J82" s="244"/>
      <c r="K82" s="245"/>
      <c r="L82" s="244"/>
    </row>
    <row r="83" spans="1:13" x14ac:dyDescent="0.25">
      <c r="A83" s="30" t="s">
        <v>132</v>
      </c>
      <c r="B83" s="36" t="s">
        <v>22</v>
      </c>
      <c r="C83" s="238" t="s">
        <v>129</v>
      </c>
      <c r="D83" s="239">
        <v>44070</v>
      </c>
      <c r="E83" s="249">
        <v>7088</v>
      </c>
      <c r="F83" s="250">
        <v>45057</v>
      </c>
      <c r="G83" s="250">
        <v>46261</v>
      </c>
      <c r="H83" s="208">
        <v>3</v>
      </c>
      <c r="I83" s="260">
        <v>85000000</v>
      </c>
      <c r="J83" s="260">
        <v>0</v>
      </c>
      <c r="K83" s="261">
        <v>0</v>
      </c>
      <c r="L83" s="260">
        <v>85000000</v>
      </c>
    </row>
    <row r="84" spans="1:13" x14ac:dyDescent="0.25">
      <c r="A84" s="36"/>
      <c r="B84" s="36"/>
      <c r="C84" s="254" t="s">
        <v>131</v>
      </c>
      <c r="D84" s="255"/>
      <c r="E84" s="255"/>
      <c r="F84" s="255"/>
      <c r="G84" s="255"/>
      <c r="H84" s="242"/>
      <c r="I84" s="240">
        <v>85000000</v>
      </c>
      <c r="J84" s="240">
        <v>0</v>
      </c>
      <c r="K84" s="241">
        <v>0</v>
      </c>
      <c r="L84" s="240">
        <v>85000000</v>
      </c>
    </row>
    <row r="85" spans="1:13" x14ac:dyDescent="0.25">
      <c r="A85" s="91"/>
      <c r="B85" s="92"/>
      <c r="C85" s="93"/>
      <c r="D85" s="94"/>
      <c r="E85" s="95"/>
      <c r="F85" s="94"/>
      <c r="G85" s="94"/>
      <c r="H85" s="13"/>
      <c r="I85" s="96"/>
      <c r="J85" s="97"/>
      <c r="K85" s="98"/>
      <c r="L85" s="96"/>
    </row>
    <row r="86" spans="1:13" x14ac:dyDescent="0.25">
      <c r="A86" s="99" t="s">
        <v>50</v>
      </c>
      <c r="B86" s="100"/>
      <c r="C86" s="100"/>
      <c r="D86" s="101"/>
      <c r="E86" s="101"/>
      <c r="F86" s="100"/>
      <c r="G86" s="100"/>
      <c r="H86" s="14"/>
      <c r="I86" s="102">
        <v>5684842367</v>
      </c>
      <c r="J86" s="102">
        <v>2891684898.3300476</v>
      </c>
      <c r="K86" s="15">
        <v>0.50866580138017881</v>
      </c>
      <c r="L86" s="102">
        <v>2793157468.6699524</v>
      </c>
    </row>
    <row r="87" spans="1:13" x14ac:dyDescent="0.25">
      <c r="A87" s="103"/>
      <c r="B87" s="104"/>
      <c r="C87" s="104"/>
      <c r="D87" s="105"/>
      <c r="E87" s="105"/>
      <c r="F87" s="104"/>
      <c r="G87" s="104"/>
      <c r="H87" s="16"/>
      <c r="I87" s="106"/>
      <c r="J87" s="107"/>
      <c r="K87" s="108"/>
      <c r="L87" s="106"/>
    </row>
    <row r="88" spans="1:13" x14ac:dyDescent="0.25">
      <c r="A88" s="109"/>
      <c r="B88" s="21"/>
      <c r="C88" s="20"/>
      <c r="D88" s="20"/>
      <c r="E88" s="20"/>
      <c r="F88" s="20"/>
      <c r="G88" s="20"/>
      <c r="I88" s="27"/>
      <c r="J88" s="27"/>
      <c r="K88" s="27"/>
      <c r="L88" s="27"/>
    </row>
    <row r="89" spans="1:13" ht="18.75" x14ac:dyDescent="0.3">
      <c r="A89" s="373" t="s">
        <v>51</v>
      </c>
      <c r="B89" s="373"/>
      <c r="C89" s="373"/>
      <c r="D89" s="373"/>
      <c r="E89" s="373"/>
      <c r="F89" s="373"/>
      <c r="G89" s="373"/>
      <c r="H89" s="373"/>
      <c r="I89" s="373"/>
      <c r="J89" s="373"/>
      <c r="K89" s="373"/>
      <c r="L89" s="373"/>
      <c r="M89" s="373"/>
    </row>
    <row r="90" spans="1:13" ht="18.75" x14ac:dyDescent="0.3">
      <c r="A90" s="374" t="s">
        <v>74</v>
      </c>
      <c r="B90" s="374"/>
      <c r="C90" s="374"/>
      <c r="D90" s="374"/>
      <c r="E90" s="374"/>
      <c r="F90" s="374"/>
      <c r="G90" s="374"/>
      <c r="H90" s="374"/>
      <c r="I90" s="374"/>
      <c r="J90" s="374"/>
      <c r="K90" s="374"/>
      <c r="L90" s="374"/>
      <c r="M90" s="374"/>
    </row>
    <row r="91" spans="1:13" x14ac:dyDescent="0.25">
      <c r="A91" s="110"/>
      <c r="B91" s="21"/>
      <c r="C91" s="20"/>
      <c r="D91" s="20"/>
      <c r="E91" s="20"/>
      <c r="F91" s="20"/>
      <c r="G91" s="20"/>
      <c r="I91" s="20"/>
      <c r="J91" s="20"/>
      <c r="K91" s="20"/>
      <c r="L91" s="20"/>
    </row>
    <row r="92" spans="1:13" x14ac:dyDescent="0.25">
      <c r="A92" s="380" t="s">
        <v>1</v>
      </c>
      <c r="B92" s="380" t="s">
        <v>2</v>
      </c>
      <c r="C92" s="382" t="s">
        <v>3</v>
      </c>
      <c r="D92" s="384" t="s">
        <v>4</v>
      </c>
      <c r="E92" s="386" t="s">
        <v>5</v>
      </c>
      <c r="F92" s="387"/>
      <c r="G92" s="384" t="s">
        <v>6</v>
      </c>
      <c r="H92" s="388" t="s">
        <v>71</v>
      </c>
      <c r="I92" s="390" t="s">
        <v>72</v>
      </c>
      <c r="J92" s="392" t="s">
        <v>81</v>
      </c>
      <c r="K92" s="393"/>
      <c r="L92" s="375" t="s">
        <v>7</v>
      </c>
    </row>
    <row r="93" spans="1:13" x14ac:dyDescent="0.25">
      <c r="A93" s="381"/>
      <c r="B93" s="381" t="s">
        <v>2</v>
      </c>
      <c r="C93" s="394"/>
      <c r="D93" s="385"/>
      <c r="E93" s="25" t="s">
        <v>9</v>
      </c>
      <c r="F93" s="26" t="s">
        <v>10</v>
      </c>
      <c r="G93" s="385" t="s">
        <v>52</v>
      </c>
      <c r="H93" s="389"/>
      <c r="I93" s="391" t="s">
        <v>73</v>
      </c>
      <c r="J93" s="26" t="s">
        <v>8</v>
      </c>
      <c r="K93" s="26" t="s">
        <v>11</v>
      </c>
      <c r="L93" s="376"/>
    </row>
    <row r="94" spans="1:13" x14ac:dyDescent="0.25">
      <c r="A94" s="54"/>
      <c r="B94" s="36"/>
      <c r="C94" s="81"/>
      <c r="D94" s="82"/>
      <c r="E94" s="82"/>
      <c r="F94" s="82"/>
      <c r="G94" s="82"/>
      <c r="H94" s="8"/>
      <c r="I94" s="83"/>
      <c r="J94" s="83"/>
      <c r="K94" s="9"/>
      <c r="L94" s="83"/>
    </row>
    <row r="95" spans="1:13" x14ac:dyDescent="0.25">
      <c r="A95" s="58" t="s">
        <v>35</v>
      </c>
      <c r="B95" s="31" t="s">
        <v>27</v>
      </c>
      <c r="C95" s="32" t="s">
        <v>37</v>
      </c>
      <c r="D95" s="71">
        <v>42934</v>
      </c>
      <c r="E95" s="44">
        <v>6144</v>
      </c>
      <c r="F95" s="71">
        <v>43335</v>
      </c>
      <c r="G95" s="71">
        <v>45492</v>
      </c>
      <c r="H95" s="184">
        <v>1</v>
      </c>
      <c r="I95" s="72">
        <v>20000000</v>
      </c>
      <c r="J95" s="72">
        <v>11206910.41</v>
      </c>
      <c r="K95" s="10">
        <v>0.56034552049999997</v>
      </c>
      <c r="L95" s="39">
        <v>8793089.5899999999</v>
      </c>
    </row>
    <row r="96" spans="1:13" x14ac:dyDescent="0.25">
      <c r="A96" s="40" t="s">
        <v>35</v>
      </c>
      <c r="B96" s="31" t="s">
        <v>22</v>
      </c>
      <c r="C96" s="32" t="s">
        <v>34</v>
      </c>
      <c r="D96" s="71">
        <v>42164</v>
      </c>
      <c r="E96" s="33">
        <v>5519</v>
      </c>
      <c r="F96" s="71">
        <v>42333</v>
      </c>
      <c r="G96" s="71">
        <v>45260</v>
      </c>
      <c r="H96" s="184" t="s">
        <v>109</v>
      </c>
      <c r="I96" s="72">
        <v>25000000</v>
      </c>
      <c r="J96" s="72">
        <v>23869617</v>
      </c>
      <c r="K96" s="10">
        <v>0.95478468000000005</v>
      </c>
      <c r="L96" s="39">
        <v>1130383</v>
      </c>
    </row>
    <row r="97" spans="1:12" x14ac:dyDescent="0.25">
      <c r="A97" s="50"/>
      <c r="B97" s="50"/>
      <c r="C97" s="51" t="s">
        <v>53</v>
      </c>
      <c r="D97" s="52"/>
      <c r="E97" s="52"/>
      <c r="F97" s="52"/>
      <c r="G97" s="89"/>
      <c r="H97" s="3"/>
      <c r="I97" s="53">
        <v>45000000</v>
      </c>
      <c r="J97" s="53">
        <v>35076527.409999996</v>
      </c>
      <c r="K97" s="5">
        <v>0.77947838688888882</v>
      </c>
      <c r="L97" s="53">
        <v>9923472.5899999999</v>
      </c>
    </row>
    <row r="98" spans="1:12" x14ac:dyDescent="0.25">
      <c r="A98" s="54"/>
      <c r="B98" s="36"/>
      <c r="C98" s="29"/>
      <c r="D98" s="29"/>
      <c r="E98" s="29"/>
      <c r="F98" s="29"/>
      <c r="G98" s="29"/>
      <c r="H98" s="2"/>
      <c r="I98" s="29"/>
      <c r="J98" s="29"/>
      <c r="K98" s="29"/>
      <c r="L98" s="29"/>
    </row>
    <row r="99" spans="1:12" x14ac:dyDescent="0.25">
      <c r="A99" s="91"/>
      <c r="B99" s="92"/>
      <c r="C99" s="93"/>
      <c r="D99" s="94"/>
      <c r="E99" s="95"/>
      <c r="F99" s="94"/>
      <c r="G99" s="94"/>
      <c r="H99" s="13"/>
      <c r="I99" s="96"/>
      <c r="J99" s="97"/>
      <c r="K99" s="98"/>
      <c r="L99" s="96"/>
    </row>
    <row r="100" spans="1:12" x14ac:dyDescent="0.25">
      <c r="A100" s="99" t="s">
        <v>54</v>
      </c>
      <c r="B100" s="100"/>
      <c r="C100" s="100"/>
      <c r="D100" s="101"/>
      <c r="E100" s="101"/>
      <c r="F100" s="100"/>
      <c r="G100" s="100"/>
      <c r="H100" s="14"/>
      <c r="I100" s="102">
        <v>45000000</v>
      </c>
      <c r="J100" s="102">
        <v>35076527.409999996</v>
      </c>
      <c r="K100" s="15">
        <v>0.77947838688888882</v>
      </c>
      <c r="L100" s="102">
        <v>9923472.5899999999</v>
      </c>
    </row>
    <row r="101" spans="1:12" x14ac:dyDescent="0.25">
      <c r="A101" s="103"/>
      <c r="B101" s="104"/>
      <c r="C101" s="104"/>
      <c r="D101" s="105"/>
      <c r="E101" s="105"/>
      <c r="F101" s="104"/>
      <c r="G101" s="104"/>
      <c r="H101" s="16"/>
      <c r="I101" s="106"/>
      <c r="J101" s="107"/>
      <c r="K101" s="108"/>
      <c r="L101" s="106"/>
    </row>
    <row r="102" spans="1:12" x14ac:dyDescent="0.25">
      <c r="A102" s="113"/>
      <c r="B102" s="113"/>
      <c r="C102" s="114"/>
      <c r="D102" s="114"/>
      <c r="E102" s="114"/>
      <c r="F102" s="114"/>
      <c r="G102" s="114"/>
      <c r="H102" s="17"/>
      <c r="I102" s="125"/>
      <c r="J102" s="125"/>
      <c r="K102" s="125"/>
      <c r="L102" s="125"/>
    </row>
    <row r="103" spans="1:12" x14ac:dyDescent="0.25">
      <c r="A103" s="115"/>
      <c r="B103" s="116"/>
      <c r="C103" s="116"/>
      <c r="D103" s="117"/>
      <c r="E103" s="117"/>
      <c r="F103" s="116"/>
      <c r="G103" s="116"/>
      <c r="H103" s="18"/>
      <c r="I103" s="118"/>
      <c r="J103" s="119"/>
      <c r="K103" s="120"/>
      <c r="L103" s="118"/>
    </row>
    <row r="104" spans="1:12" x14ac:dyDescent="0.25">
      <c r="A104" s="99" t="s">
        <v>55</v>
      </c>
      <c r="B104" s="93"/>
      <c r="C104" s="93"/>
      <c r="D104" s="92"/>
      <c r="E104" s="92"/>
      <c r="F104" s="93"/>
      <c r="G104" s="93"/>
      <c r="H104" s="12"/>
      <c r="I104" s="102">
        <v>5729842367</v>
      </c>
      <c r="J104" s="102">
        <v>2926761425.7400475</v>
      </c>
      <c r="K104" s="147">
        <v>0.51079266030008175</v>
      </c>
      <c r="L104" s="102">
        <v>2803080941.2599525</v>
      </c>
    </row>
    <row r="105" spans="1:12" x14ac:dyDescent="0.25">
      <c r="A105" s="121"/>
      <c r="B105" s="104"/>
      <c r="C105" s="104"/>
      <c r="D105" s="105"/>
      <c r="E105" s="105"/>
      <c r="F105" s="104"/>
      <c r="G105" s="104"/>
      <c r="H105" s="16"/>
      <c r="I105" s="122"/>
      <c r="J105" s="123"/>
      <c r="K105" s="124"/>
      <c r="L105" s="122"/>
    </row>
    <row r="106" spans="1:12" x14ac:dyDescent="0.25">
      <c r="A106" s="114"/>
      <c r="B106" s="114"/>
      <c r="C106" s="114"/>
      <c r="D106" s="114"/>
      <c r="E106" s="114"/>
      <c r="F106" s="114"/>
      <c r="G106" s="114"/>
      <c r="H106" s="17"/>
      <c r="I106" s="125"/>
      <c r="J106" s="125"/>
      <c r="K106" s="125"/>
      <c r="L106" s="125"/>
    </row>
    <row r="107" spans="1:12" x14ac:dyDescent="0.25">
      <c r="A107" s="132" t="s">
        <v>133</v>
      </c>
      <c r="B107" s="20"/>
      <c r="C107" s="127"/>
      <c r="D107" s="114"/>
      <c r="E107" s="114"/>
      <c r="F107" s="114"/>
      <c r="G107" s="114"/>
      <c r="H107" s="17"/>
      <c r="I107" s="20"/>
      <c r="J107" s="20"/>
      <c r="K107" s="20"/>
      <c r="L107" s="20"/>
    </row>
    <row r="108" spans="1:12" x14ac:dyDescent="0.25">
      <c r="A108" s="133" t="s">
        <v>75</v>
      </c>
      <c r="B108" s="20"/>
      <c r="C108" s="128"/>
      <c r="D108" s="20"/>
      <c r="E108" s="20"/>
      <c r="F108" s="20"/>
      <c r="G108" s="20"/>
      <c r="I108" s="20"/>
      <c r="J108" s="20"/>
      <c r="K108" s="20"/>
      <c r="L108" s="20"/>
    </row>
  </sheetData>
  <mergeCells count="22">
    <mergeCell ref="G92:G93"/>
    <mergeCell ref="A7:A8"/>
    <mergeCell ref="B7:B8"/>
    <mergeCell ref="C7:C8"/>
    <mergeCell ref="D7:D8"/>
    <mergeCell ref="E7:F7"/>
    <mergeCell ref="G7:G8"/>
    <mergeCell ref="A92:A93"/>
    <mergeCell ref="B92:B93"/>
    <mergeCell ref="C92:C93"/>
    <mergeCell ref="D92:D93"/>
    <mergeCell ref="E92:F92"/>
    <mergeCell ref="A89:M89"/>
    <mergeCell ref="A90:M90"/>
    <mergeCell ref="H92:H93"/>
    <mergeCell ref="I92:I93"/>
    <mergeCell ref="J92:K92"/>
    <mergeCell ref="L92:L93"/>
    <mergeCell ref="H7:H8"/>
    <mergeCell ref="I7:I8"/>
    <mergeCell ref="J7:K7"/>
    <mergeCell ref="L7:L8"/>
  </mergeCells>
  <pageMargins left="0.7" right="0.7" top="0.75" bottom="0.75" header="0.3" footer="0.3"/>
  <pageSetup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10"/>
  <sheetViews>
    <sheetView showGridLines="0" topLeftCell="C1" zoomScale="60" zoomScaleNormal="60" workbookViewId="0">
      <selection activeCell="B2" sqref="B2:N2"/>
    </sheetView>
  </sheetViews>
  <sheetFormatPr baseColWidth="10" defaultRowHeight="15" x14ac:dyDescent="0.25"/>
  <cols>
    <col min="1" max="1" width="14.7109375" customWidth="1"/>
    <col min="2" max="2" width="13.85546875" customWidth="1"/>
    <col min="3" max="3" width="68.42578125" customWidth="1"/>
    <col min="4" max="4" width="14.85546875" customWidth="1"/>
    <col min="5" max="5" width="7.7109375" customWidth="1"/>
    <col min="7" max="7" width="13.85546875" customWidth="1"/>
    <col min="8" max="8" width="25.85546875" customWidth="1"/>
    <col min="9" max="9" width="22" customWidth="1"/>
    <col min="10" max="10" width="18" bestFit="1" customWidth="1"/>
    <col min="11" max="11" width="8.5703125" customWidth="1"/>
    <col min="12" max="12" width="19.5703125" customWidth="1"/>
  </cols>
  <sheetData>
    <row r="2" spans="1:14" ht="18.75" x14ac:dyDescent="0.3">
      <c r="B2" s="377" t="s">
        <v>136</v>
      </c>
      <c r="C2" s="377"/>
      <c r="D2" s="377"/>
      <c r="E2" s="377"/>
      <c r="F2" s="377"/>
      <c r="G2" s="377"/>
      <c r="H2" s="377"/>
      <c r="I2" s="377"/>
      <c r="J2" s="377"/>
      <c r="K2" s="377"/>
      <c r="L2" s="377"/>
      <c r="M2" s="377"/>
      <c r="N2" s="377"/>
    </row>
    <row r="3" spans="1:14" ht="18.75" x14ac:dyDescent="0.3">
      <c r="B3" s="378" t="s">
        <v>0</v>
      </c>
      <c r="C3" s="378"/>
      <c r="D3" s="378"/>
      <c r="E3" s="378"/>
      <c r="F3" s="378"/>
      <c r="G3" s="378"/>
      <c r="H3" s="378"/>
      <c r="I3" s="378"/>
      <c r="J3" s="378"/>
      <c r="K3" s="378"/>
      <c r="L3" s="378"/>
      <c r="M3" s="378"/>
      <c r="N3" s="378"/>
    </row>
    <row r="4" spans="1:14" ht="18.75" x14ac:dyDescent="0.3">
      <c r="B4" s="379" t="s">
        <v>74</v>
      </c>
      <c r="C4" s="379"/>
      <c r="D4" s="379"/>
      <c r="E4" s="379"/>
      <c r="F4" s="379"/>
      <c r="G4" s="379"/>
      <c r="H4" s="379"/>
      <c r="I4" s="379"/>
      <c r="J4" s="379"/>
      <c r="K4" s="379"/>
      <c r="L4" s="379"/>
      <c r="M4" s="379"/>
      <c r="N4" s="379"/>
    </row>
    <row r="6" spans="1:14" x14ac:dyDescent="0.25">
      <c r="A6" s="380" t="s">
        <v>1</v>
      </c>
      <c r="B6" s="380" t="s">
        <v>2</v>
      </c>
      <c r="C6" s="382" t="s">
        <v>3</v>
      </c>
      <c r="D6" s="384" t="s">
        <v>4</v>
      </c>
      <c r="E6" s="386" t="s">
        <v>5</v>
      </c>
      <c r="F6" s="387"/>
      <c r="G6" s="384" t="s">
        <v>6</v>
      </c>
      <c r="H6" s="388" t="s">
        <v>71</v>
      </c>
      <c r="I6" s="390" t="s">
        <v>72</v>
      </c>
      <c r="J6" s="392" t="s">
        <v>77</v>
      </c>
      <c r="K6" s="393"/>
      <c r="L6" s="375" t="s">
        <v>7</v>
      </c>
    </row>
    <row r="7" spans="1:14" x14ac:dyDescent="0.25">
      <c r="A7" s="381"/>
      <c r="B7" s="381" t="s">
        <v>2</v>
      </c>
      <c r="C7" s="383"/>
      <c r="D7" s="385"/>
      <c r="E7" s="25" t="s">
        <v>9</v>
      </c>
      <c r="F7" s="26" t="s">
        <v>10</v>
      </c>
      <c r="G7" s="385"/>
      <c r="H7" s="389"/>
      <c r="I7" s="391"/>
      <c r="J7" s="26" t="s">
        <v>8</v>
      </c>
      <c r="K7" s="26" t="s">
        <v>11</v>
      </c>
      <c r="L7" s="376"/>
    </row>
    <row r="8" spans="1:14" x14ac:dyDescent="0.25">
      <c r="A8" s="28"/>
      <c r="B8" s="29"/>
      <c r="C8" s="29"/>
      <c r="D8" s="29"/>
      <c r="E8" s="29"/>
      <c r="F8" s="172"/>
      <c r="G8" s="28"/>
      <c r="H8" s="175"/>
      <c r="I8" s="29"/>
      <c r="J8" s="29"/>
      <c r="K8" s="29"/>
      <c r="L8" s="28"/>
    </row>
    <row r="9" spans="1:14" x14ac:dyDescent="0.25">
      <c r="A9" s="30" t="s">
        <v>12</v>
      </c>
      <c r="B9" s="31" t="s">
        <v>13</v>
      </c>
      <c r="C9" s="32" t="s">
        <v>79</v>
      </c>
      <c r="D9" s="35">
        <v>43560</v>
      </c>
      <c r="E9" s="34">
        <v>6492</v>
      </c>
      <c r="F9" s="173">
        <v>43832</v>
      </c>
      <c r="G9" s="37">
        <v>46029</v>
      </c>
      <c r="H9" s="187">
        <v>3</v>
      </c>
      <c r="I9" s="38">
        <v>125000000</v>
      </c>
      <c r="J9" s="140">
        <v>7776148.5</v>
      </c>
      <c r="K9" s="169">
        <v>6.2209187999999999E-2</v>
      </c>
      <c r="L9" s="111">
        <v>117223851.5</v>
      </c>
    </row>
    <row r="10" spans="1:14" x14ac:dyDescent="0.25">
      <c r="A10" s="40" t="s">
        <v>12</v>
      </c>
      <c r="B10" s="31" t="s">
        <v>14</v>
      </c>
      <c r="C10" s="41" t="s">
        <v>57</v>
      </c>
      <c r="D10" s="35">
        <v>43224</v>
      </c>
      <c r="E10" s="34">
        <v>6300</v>
      </c>
      <c r="F10" s="173">
        <v>43606</v>
      </c>
      <c r="G10" s="37">
        <v>45437</v>
      </c>
      <c r="H10" s="187">
        <v>1</v>
      </c>
      <c r="I10" s="38">
        <v>15000000</v>
      </c>
      <c r="J10" s="140">
        <v>9886471.0899999999</v>
      </c>
      <c r="K10" s="169">
        <v>0.65909807266666665</v>
      </c>
      <c r="L10" s="111">
        <v>5113528.91</v>
      </c>
    </row>
    <row r="11" spans="1:14" x14ac:dyDescent="0.25">
      <c r="A11" s="40" t="s">
        <v>12</v>
      </c>
      <c r="B11" s="31" t="s">
        <v>15</v>
      </c>
      <c r="C11" s="32" t="s">
        <v>18</v>
      </c>
      <c r="D11" s="37">
        <v>42469</v>
      </c>
      <c r="E11" s="34">
        <v>5961</v>
      </c>
      <c r="F11" s="173">
        <v>43039</v>
      </c>
      <c r="G11" s="37">
        <v>45453</v>
      </c>
      <c r="H11" s="187">
        <v>1</v>
      </c>
      <c r="I11" s="38">
        <v>20000000</v>
      </c>
      <c r="J11" s="141">
        <v>11891892.789999999</v>
      </c>
      <c r="K11" s="169">
        <v>0.59459463949999991</v>
      </c>
      <c r="L11" s="111">
        <v>8108107.2100000009</v>
      </c>
    </row>
    <row r="12" spans="1:14" x14ac:dyDescent="0.25">
      <c r="A12" s="40" t="s">
        <v>12</v>
      </c>
      <c r="B12" s="31" t="s">
        <v>16</v>
      </c>
      <c r="C12" s="167" t="s">
        <v>86</v>
      </c>
      <c r="D12" s="35">
        <v>43560</v>
      </c>
      <c r="E12" s="34">
        <v>6693</v>
      </c>
      <c r="F12" s="173">
        <v>44210</v>
      </c>
      <c r="G12" s="37">
        <v>46406</v>
      </c>
      <c r="H12" s="181">
        <v>4</v>
      </c>
      <c r="I12" s="45">
        <v>25000000</v>
      </c>
      <c r="J12" s="140">
        <v>6385571.4299999997</v>
      </c>
      <c r="K12" s="171">
        <v>0.25542285719999996</v>
      </c>
      <c r="L12" s="111">
        <v>18614428.57</v>
      </c>
    </row>
    <row r="13" spans="1:14" x14ac:dyDescent="0.25">
      <c r="A13" s="40" t="s">
        <v>12</v>
      </c>
      <c r="B13" s="31" t="s">
        <v>20</v>
      </c>
      <c r="C13" s="32" t="s">
        <v>88</v>
      </c>
      <c r="D13" s="37">
        <v>42090</v>
      </c>
      <c r="E13" s="34">
        <v>5560</v>
      </c>
      <c r="F13" s="173">
        <v>42411</v>
      </c>
      <c r="G13" s="37">
        <v>45169</v>
      </c>
      <c r="H13" s="181" t="s">
        <v>127</v>
      </c>
      <c r="I13" s="38">
        <v>2000000</v>
      </c>
      <c r="J13" s="140">
        <v>1160097.1300000001</v>
      </c>
      <c r="K13" s="169">
        <v>0.58004856500000002</v>
      </c>
      <c r="L13" s="111">
        <v>839902.86999999988</v>
      </c>
    </row>
    <row r="14" spans="1:14" x14ac:dyDescent="0.25">
      <c r="A14" s="40" t="s">
        <v>12</v>
      </c>
      <c r="B14" s="31" t="s">
        <v>20</v>
      </c>
      <c r="C14" s="32" t="s">
        <v>58</v>
      </c>
      <c r="D14" s="37">
        <v>42934</v>
      </c>
      <c r="E14" s="34">
        <v>6218</v>
      </c>
      <c r="F14" s="173">
        <v>43423</v>
      </c>
      <c r="G14" s="37">
        <v>45619</v>
      </c>
      <c r="H14" s="181">
        <v>2</v>
      </c>
      <c r="I14" s="38">
        <v>10000000</v>
      </c>
      <c r="J14" s="140">
        <v>4389857</v>
      </c>
      <c r="K14" s="169">
        <v>0.43898569999999998</v>
      </c>
      <c r="L14" s="111">
        <v>5610143</v>
      </c>
    </row>
    <row r="15" spans="1:14" x14ac:dyDescent="0.25">
      <c r="A15" s="40"/>
      <c r="B15" s="31" t="s">
        <v>21</v>
      </c>
      <c r="C15" s="32" t="s">
        <v>59</v>
      </c>
      <c r="D15" s="37">
        <v>42469</v>
      </c>
      <c r="E15" s="34">
        <v>6091</v>
      </c>
      <c r="F15" s="173">
        <v>43257</v>
      </c>
      <c r="G15" s="37">
        <v>45120</v>
      </c>
      <c r="H15" s="181" t="s">
        <v>110</v>
      </c>
      <c r="I15" s="38">
        <v>30000000</v>
      </c>
      <c r="J15" s="141">
        <v>25000000</v>
      </c>
      <c r="K15" s="170">
        <v>0.83333333333333337</v>
      </c>
      <c r="L15" s="38">
        <v>5000000</v>
      </c>
    </row>
    <row r="16" spans="1:14" x14ac:dyDescent="0.25">
      <c r="A16" s="134" t="s">
        <v>12</v>
      </c>
      <c r="B16" s="31" t="s">
        <v>22</v>
      </c>
      <c r="C16" s="176" t="s">
        <v>30</v>
      </c>
      <c r="D16" s="37">
        <v>40460</v>
      </c>
      <c r="E16" s="34">
        <v>5133</v>
      </c>
      <c r="F16" s="173">
        <v>41632</v>
      </c>
      <c r="G16" s="37">
        <v>45287</v>
      </c>
      <c r="H16" s="181">
        <v>1</v>
      </c>
      <c r="I16" s="38">
        <v>125000000</v>
      </c>
      <c r="J16" s="141">
        <v>63733330</v>
      </c>
      <c r="K16" s="170">
        <v>0.5055329246400001</v>
      </c>
      <c r="L16" s="38">
        <v>61266670</v>
      </c>
    </row>
    <row r="17" spans="1:12" x14ac:dyDescent="0.25">
      <c r="A17" s="134" t="s">
        <v>12</v>
      </c>
      <c r="B17" s="31" t="s">
        <v>22</v>
      </c>
      <c r="C17" s="176" t="s">
        <v>33</v>
      </c>
      <c r="D17" s="37">
        <v>42061</v>
      </c>
      <c r="E17" s="34">
        <v>5518</v>
      </c>
      <c r="F17" s="173">
        <v>42332</v>
      </c>
      <c r="G17" s="37">
        <v>45256</v>
      </c>
      <c r="H17" s="181" t="s">
        <v>112</v>
      </c>
      <c r="I17" s="141">
        <v>105000000</v>
      </c>
      <c r="J17" s="141">
        <v>103223244.30999999</v>
      </c>
      <c r="K17" s="170">
        <v>0.98307851723809514</v>
      </c>
      <c r="L17" s="38">
        <v>1776755.6900000125</v>
      </c>
    </row>
    <row r="18" spans="1:12" x14ac:dyDescent="0.25">
      <c r="A18" s="134" t="s">
        <v>12</v>
      </c>
      <c r="B18" s="31" t="s">
        <v>22</v>
      </c>
      <c r="C18" s="176" t="s">
        <v>34</v>
      </c>
      <c r="D18" s="37">
        <v>42090</v>
      </c>
      <c r="E18" s="34">
        <v>5519</v>
      </c>
      <c r="F18" s="173">
        <v>42333</v>
      </c>
      <c r="G18" s="37">
        <v>45260</v>
      </c>
      <c r="H18" s="181" t="s">
        <v>112</v>
      </c>
      <c r="I18" s="141">
        <v>100000000</v>
      </c>
      <c r="J18" s="141">
        <v>97894917</v>
      </c>
      <c r="K18" s="170">
        <v>0.95417734039999991</v>
      </c>
      <c r="L18" s="38">
        <v>2105083</v>
      </c>
    </row>
    <row r="19" spans="1:12" x14ac:dyDescent="0.25">
      <c r="A19" s="134" t="s">
        <v>12</v>
      </c>
      <c r="B19" s="31" t="s">
        <v>22</v>
      </c>
      <c r="C19" s="176" t="s">
        <v>60</v>
      </c>
      <c r="D19" s="37">
        <v>42050</v>
      </c>
      <c r="E19" s="34">
        <v>5614</v>
      </c>
      <c r="F19" s="173">
        <v>42537</v>
      </c>
      <c r="G19" s="37">
        <v>45284</v>
      </c>
      <c r="H19" s="181" t="s">
        <v>109</v>
      </c>
      <c r="I19" s="141">
        <v>110000000</v>
      </c>
      <c r="J19" s="141">
        <v>107505955</v>
      </c>
      <c r="K19" s="170">
        <v>0.97</v>
      </c>
      <c r="L19" s="38">
        <v>2494045</v>
      </c>
    </row>
    <row r="20" spans="1:12" x14ac:dyDescent="0.25">
      <c r="A20" s="134" t="s">
        <v>12</v>
      </c>
      <c r="B20" s="31" t="s">
        <v>22</v>
      </c>
      <c r="C20" s="176" t="s">
        <v>61</v>
      </c>
      <c r="D20" s="37">
        <v>42557</v>
      </c>
      <c r="E20" s="34">
        <v>6022</v>
      </c>
      <c r="F20" s="173">
        <v>43105</v>
      </c>
      <c r="G20" s="37">
        <v>45674</v>
      </c>
      <c r="H20" s="181">
        <v>2</v>
      </c>
      <c r="I20" s="141">
        <v>62000000</v>
      </c>
      <c r="J20" s="141">
        <v>41748811.140000008</v>
      </c>
      <c r="K20" s="170">
        <v>0.67336792161290338</v>
      </c>
      <c r="L20" s="38">
        <v>20251188.859999992</v>
      </c>
    </row>
    <row r="21" spans="1:12" x14ac:dyDescent="0.25">
      <c r="A21" s="134" t="s">
        <v>12</v>
      </c>
      <c r="B21" s="31" t="s">
        <v>22</v>
      </c>
      <c r="C21" s="176" t="s">
        <v>36</v>
      </c>
      <c r="D21" s="37">
        <v>43224</v>
      </c>
      <c r="E21" s="34">
        <v>6151</v>
      </c>
      <c r="F21" s="173">
        <v>43361</v>
      </c>
      <c r="G21" s="37">
        <v>45920</v>
      </c>
      <c r="H21" s="181">
        <v>2</v>
      </c>
      <c r="I21" s="141">
        <v>160000000</v>
      </c>
      <c r="J21" s="141">
        <v>135713955.24000001</v>
      </c>
      <c r="K21" s="170">
        <v>0.84821222025000009</v>
      </c>
      <c r="L21" s="38">
        <v>24286044.75999999</v>
      </c>
    </row>
    <row r="22" spans="1:12" x14ac:dyDescent="0.25">
      <c r="A22" s="134" t="s">
        <v>12</v>
      </c>
      <c r="B22" s="31" t="s">
        <v>22</v>
      </c>
      <c r="C22" s="179" t="s">
        <v>62</v>
      </c>
      <c r="D22" s="37">
        <v>42924</v>
      </c>
      <c r="E22" s="34">
        <v>6236</v>
      </c>
      <c r="F22" s="173">
        <v>43427</v>
      </c>
      <c r="G22" s="37">
        <v>45991</v>
      </c>
      <c r="H22" s="181">
        <v>3</v>
      </c>
      <c r="I22" s="141">
        <v>90000000</v>
      </c>
      <c r="J22" s="141">
        <v>57000822.399999999</v>
      </c>
      <c r="K22" s="170">
        <v>0.63334247111111108</v>
      </c>
      <c r="L22" s="38">
        <v>32999177.600000001</v>
      </c>
    </row>
    <row r="23" spans="1:12" x14ac:dyDescent="0.25">
      <c r="A23" s="134" t="s">
        <v>12</v>
      </c>
      <c r="B23" s="31" t="s">
        <v>22</v>
      </c>
      <c r="C23" s="176" t="s">
        <v>63</v>
      </c>
      <c r="D23" s="37">
        <v>39542</v>
      </c>
      <c r="E23" s="34">
        <v>3714</v>
      </c>
      <c r="F23" s="173">
        <v>39931</v>
      </c>
      <c r="G23" s="37">
        <v>45104</v>
      </c>
      <c r="H23" s="181" t="s">
        <v>106</v>
      </c>
      <c r="I23" s="141">
        <v>18000000</v>
      </c>
      <c r="J23" s="141">
        <v>14979385.57</v>
      </c>
      <c r="K23" s="170">
        <v>0.83218808722222226</v>
      </c>
      <c r="L23" s="38">
        <v>3020614.4300000006</v>
      </c>
    </row>
    <row r="24" spans="1:12" x14ac:dyDescent="0.25">
      <c r="A24" s="134" t="s">
        <v>12</v>
      </c>
      <c r="B24" s="31" t="s">
        <v>22</v>
      </c>
      <c r="C24" s="176" t="s">
        <v>78</v>
      </c>
      <c r="D24" s="37">
        <v>43560</v>
      </c>
      <c r="E24" s="34">
        <v>6424</v>
      </c>
      <c r="F24" s="173">
        <v>43786</v>
      </c>
      <c r="G24" s="37">
        <v>45974</v>
      </c>
      <c r="H24" s="181">
        <v>3</v>
      </c>
      <c r="I24" s="141">
        <v>100000000</v>
      </c>
      <c r="J24" s="141">
        <v>3551782.96</v>
      </c>
      <c r="K24" s="170">
        <v>3.5517829600000002E-2</v>
      </c>
      <c r="L24" s="38">
        <v>96448217.040000007</v>
      </c>
    </row>
    <row r="25" spans="1:12" x14ac:dyDescent="0.25">
      <c r="A25" s="134" t="s">
        <v>12</v>
      </c>
      <c r="B25" s="31" t="s">
        <v>24</v>
      </c>
      <c r="C25" s="176" t="s">
        <v>64</v>
      </c>
      <c r="D25" s="37">
        <v>42469</v>
      </c>
      <c r="E25" s="34">
        <v>5880</v>
      </c>
      <c r="F25" s="173">
        <v>42999</v>
      </c>
      <c r="G25" s="37">
        <v>45377</v>
      </c>
      <c r="H25" s="181" t="s">
        <v>114</v>
      </c>
      <c r="I25" s="141">
        <v>10000000</v>
      </c>
      <c r="J25" s="141">
        <v>6615054</v>
      </c>
      <c r="K25" s="170">
        <v>0.66150540000000002</v>
      </c>
      <c r="L25" s="38">
        <v>3384946</v>
      </c>
    </row>
    <row r="26" spans="1:12" x14ac:dyDescent="0.25">
      <c r="A26" s="40" t="s">
        <v>12</v>
      </c>
      <c r="B26" s="31" t="s">
        <v>87</v>
      </c>
      <c r="C26" s="32" t="s">
        <v>82</v>
      </c>
      <c r="D26" s="35">
        <v>43413</v>
      </c>
      <c r="E26" s="46">
        <v>6521</v>
      </c>
      <c r="F26" s="174">
        <v>43916</v>
      </c>
      <c r="G26" s="69">
        <v>45743</v>
      </c>
      <c r="H26" s="181">
        <v>2</v>
      </c>
      <c r="I26" s="45">
        <v>15000000</v>
      </c>
      <c r="J26" s="140">
        <v>4509759.83</v>
      </c>
      <c r="K26" s="169">
        <v>0.30065065533333335</v>
      </c>
      <c r="L26" s="111">
        <v>10490240.17</v>
      </c>
    </row>
    <row r="27" spans="1:12" x14ac:dyDescent="0.25">
      <c r="A27" s="40" t="s">
        <v>12</v>
      </c>
      <c r="B27" s="31" t="s">
        <v>27</v>
      </c>
      <c r="C27" s="32" t="s">
        <v>37</v>
      </c>
      <c r="D27" s="35">
        <v>42934</v>
      </c>
      <c r="E27" s="46">
        <v>6144</v>
      </c>
      <c r="F27" s="174">
        <v>43335</v>
      </c>
      <c r="G27" s="69">
        <v>45167</v>
      </c>
      <c r="H27" s="181" t="s">
        <v>127</v>
      </c>
      <c r="I27" s="45">
        <v>40000000</v>
      </c>
      <c r="J27" s="140">
        <v>26116400.439999998</v>
      </c>
      <c r="K27" s="169">
        <v>0.6529100109999999</v>
      </c>
      <c r="L27" s="111">
        <v>13883599.560000002</v>
      </c>
    </row>
    <row r="28" spans="1:12" x14ac:dyDescent="0.25">
      <c r="A28" s="40" t="s">
        <v>12</v>
      </c>
      <c r="B28" s="31" t="s">
        <v>28</v>
      </c>
      <c r="C28" s="32" t="s">
        <v>65</v>
      </c>
      <c r="D28" s="35">
        <v>43440</v>
      </c>
      <c r="E28" s="46">
        <v>6298</v>
      </c>
      <c r="F28" s="174">
        <v>43591</v>
      </c>
      <c r="G28" s="69">
        <v>45785</v>
      </c>
      <c r="H28" s="181">
        <v>2</v>
      </c>
      <c r="I28" s="45">
        <v>130000000</v>
      </c>
      <c r="J28" s="140">
        <v>24507761.190000001</v>
      </c>
      <c r="K28" s="169">
        <v>0.18852123992307693</v>
      </c>
      <c r="L28" s="111">
        <v>105492238.81</v>
      </c>
    </row>
    <row r="29" spans="1:12" x14ac:dyDescent="0.25">
      <c r="A29" s="40" t="s">
        <v>12</v>
      </c>
      <c r="B29" s="31" t="s">
        <v>101</v>
      </c>
      <c r="C29" s="32" t="s">
        <v>38</v>
      </c>
      <c r="D29" s="35">
        <v>42310</v>
      </c>
      <c r="E29" s="46">
        <v>5665</v>
      </c>
      <c r="F29" s="174">
        <v>42657</v>
      </c>
      <c r="G29" s="69">
        <v>45585</v>
      </c>
      <c r="H29" s="181">
        <v>1</v>
      </c>
      <c r="I29" s="45">
        <v>30000000</v>
      </c>
      <c r="J29" s="140">
        <v>20104496.760000002</v>
      </c>
      <c r="K29" s="169">
        <v>0.67014989200000008</v>
      </c>
      <c r="L29" s="111">
        <v>9895503.2399999984</v>
      </c>
    </row>
    <row r="30" spans="1:12" x14ac:dyDescent="0.25">
      <c r="A30" s="40" t="s">
        <v>12</v>
      </c>
      <c r="B30" s="31" t="s">
        <v>22</v>
      </c>
      <c r="C30" s="32" t="s">
        <v>85</v>
      </c>
      <c r="D30" s="35">
        <v>43962</v>
      </c>
      <c r="E30" s="46">
        <v>6683</v>
      </c>
      <c r="F30" s="174">
        <v>44188</v>
      </c>
      <c r="G30" s="69">
        <v>46745</v>
      </c>
      <c r="H30" s="181">
        <v>5</v>
      </c>
      <c r="I30" s="45">
        <v>235000000</v>
      </c>
      <c r="J30" s="140">
        <v>79793848.770000011</v>
      </c>
      <c r="K30" s="171">
        <v>0.33954829263829794</v>
      </c>
      <c r="L30" s="111">
        <v>155206151.22999999</v>
      </c>
    </row>
    <row r="31" spans="1:12" x14ac:dyDescent="0.25">
      <c r="A31" s="40" t="s">
        <v>12</v>
      </c>
      <c r="B31" s="31" t="s">
        <v>91</v>
      </c>
      <c r="C31" s="32" t="s">
        <v>92</v>
      </c>
      <c r="D31" s="35">
        <v>44427</v>
      </c>
      <c r="E31" s="46">
        <v>6880</v>
      </c>
      <c r="F31" s="203">
        <v>44550</v>
      </c>
      <c r="G31" s="69">
        <v>46211</v>
      </c>
      <c r="H31" s="205">
        <v>3</v>
      </c>
      <c r="I31" s="45">
        <v>43000000</v>
      </c>
      <c r="J31" s="140">
        <v>27169460.66</v>
      </c>
      <c r="K31" s="171">
        <v>0.6318479223255814</v>
      </c>
      <c r="L31" s="111">
        <v>15830539.34</v>
      </c>
    </row>
    <row r="32" spans="1:12" x14ac:dyDescent="0.25">
      <c r="A32" s="40"/>
      <c r="B32" s="31" t="s">
        <v>102</v>
      </c>
      <c r="C32" s="202" t="s">
        <v>98</v>
      </c>
      <c r="D32" s="35">
        <v>44005</v>
      </c>
      <c r="E32" s="46">
        <v>6904</v>
      </c>
      <c r="F32" s="203">
        <v>44680</v>
      </c>
      <c r="G32" s="69">
        <v>46196</v>
      </c>
      <c r="H32" s="206">
        <v>3</v>
      </c>
      <c r="I32" s="45">
        <v>20000000</v>
      </c>
      <c r="J32" s="140">
        <v>946098</v>
      </c>
      <c r="K32" s="211">
        <v>4.7304899999999997E-2</v>
      </c>
      <c r="L32" s="204">
        <v>19053902</v>
      </c>
    </row>
    <row r="33" spans="1:12" x14ac:dyDescent="0.25">
      <c r="A33" s="40"/>
      <c r="B33" s="31" t="s">
        <v>22</v>
      </c>
      <c r="C33" s="202" t="s">
        <v>103</v>
      </c>
      <c r="D33" s="35">
        <v>44636</v>
      </c>
      <c r="E33" s="46">
        <v>6972</v>
      </c>
      <c r="F33" s="203">
        <v>44813</v>
      </c>
      <c r="G33" s="69">
        <v>47193</v>
      </c>
      <c r="H33" s="206">
        <v>6</v>
      </c>
      <c r="I33" s="45">
        <v>215000000</v>
      </c>
      <c r="J33" s="140">
        <v>0</v>
      </c>
      <c r="K33" s="211">
        <v>0</v>
      </c>
      <c r="L33" s="45">
        <v>215000000</v>
      </c>
    </row>
    <row r="34" spans="1:12" x14ac:dyDescent="0.25">
      <c r="A34" s="40"/>
      <c r="B34" s="31" t="s">
        <v>21</v>
      </c>
      <c r="C34" s="202" t="s">
        <v>104</v>
      </c>
      <c r="D34" s="35">
        <v>43517</v>
      </c>
      <c r="E34" s="46">
        <v>6976</v>
      </c>
      <c r="F34" s="203">
        <v>44813</v>
      </c>
      <c r="G34" s="69">
        <v>46274</v>
      </c>
      <c r="H34" s="206">
        <v>3</v>
      </c>
      <c r="I34" s="45">
        <v>20000000</v>
      </c>
      <c r="J34" s="140">
        <v>0</v>
      </c>
      <c r="K34" s="211">
        <v>0</v>
      </c>
      <c r="L34" s="45">
        <v>20000000</v>
      </c>
    </row>
    <row r="35" spans="1:12" x14ac:dyDescent="0.25">
      <c r="A35" s="40"/>
      <c r="B35" s="31" t="s">
        <v>16</v>
      </c>
      <c r="C35" s="202" t="s">
        <v>108</v>
      </c>
      <c r="D35" s="213">
        <v>43998</v>
      </c>
      <c r="E35" s="214">
        <v>7025</v>
      </c>
      <c r="F35" s="174">
        <v>44867</v>
      </c>
      <c r="G35" s="215">
        <v>46189</v>
      </c>
      <c r="H35" s="205">
        <v>3</v>
      </c>
      <c r="I35" s="45">
        <v>30000000</v>
      </c>
      <c r="J35" s="140">
        <v>0</v>
      </c>
      <c r="K35" s="171">
        <v>0</v>
      </c>
      <c r="L35" s="45">
        <v>30000000</v>
      </c>
    </row>
    <row r="36" spans="1:12" x14ac:dyDescent="0.25">
      <c r="A36" s="40"/>
      <c r="B36" s="31" t="s">
        <v>22</v>
      </c>
      <c r="C36" s="167" t="s">
        <v>129</v>
      </c>
      <c r="D36" s="35">
        <v>44070</v>
      </c>
      <c r="E36" s="46">
        <v>7088</v>
      </c>
      <c r="F36" s="203">
        <v>45057</v>
      </c>
      <c r="G36" s="69">
        <v>46260</v>
      </c>
      <c r="H36" s="205">
        <v>3</v>
      </c>
      <c r="I36" s="45">
        <v>115000000</v>
      </c>
      <c r="J36" s="140">
        <v>0</v>
      </c>
      <c r="K36" s="171">
        <v>0</v>
      </c>
      <c r="L36" s="45">
        <v>115000000</v>
      </c>
    </row>
    <row r="37" spans="1:12" x14ac:dyDescent="0.25">
      <c r="A37" s="40"/>
      <c r="B37" s="31" t="s">
        <v>25</v>
      </c>
      <c r="C37" s="202" t="s">
        <v>130</v>
      </c>
      <c r="D37" s="35">
        <v>43906</v>
      </c>
      <c r="E37" s="46">
        <v>7077</v>
      </c>
      <c r="F37" s="203">
        <v>45040</v>
      </c>
      <c r="G37" s="69">
        <v>47232</v>
      </c>
      <c r="H37" s="181">
        <v>6</v>
      </c>
      <c r="I37" s="45">
        <v>45000000</v>
      </c>
      <c r="J37" s="140">
        <v>0</v>
      </c>
      <c r="K37" s="171">
        <v>0</v>
      </c>
      <c r="L37" s="45">
        <v>45000000</v>
      </c>
    </row>
    <row r="38" spans="1:12" x14ac:dyDescent="0.25">
      <c r="A38" s="40"/>
      <c r="B38" s="31" t="s">
        <v>22</v>
      </c>
      <c r="C38" s="264" t="s">
        <v>134</v>
      </c>
      <c r="D38" s="256">
        <v>44685</v>
      </c>
      <c r="E38" s="257">
        <v>7074</v>
      </c>
      <c r="F38" s="258">
        <v>45040</v>
      </c>
      <c r="G38" s="259">
        <v>47232</v>
      </c>
      <c r="H38" s="266">
        <v>6</v>
      </c>
      <c r="I38" s="45">
        <v>105000000</v>
      </c>
      <c r="J38" s="140">
        <v>0</v>
      </c>
      <c r="K38" s="171">
        <v>0</v>
      </c>
      <c r="L38" s="45">
        <v>105000000</v>
      </c>
    </row>
    <row r="39" spans="1:12" x14ac:dyDescent="0.25">
      <c r="A39" s="50"/>
      <c r="B39" s="50"/>
      <c r="C39" s="51" t="s">
        <v>39</v>
      </c>
      <c r="D39" s="265"/>
      <c r="E39" s="79"/>
      <c r="F39" s="79"/>
      <c r="G39" s="79"/>
      <c r="H39" s="220"/>
      <c r="I39" s="53">
        <v>2150000000</v>
      </c>
      <c r="J39" s="53">
        <v>881605120.73000014</v>
      </c>
      <c r="K39" s="5">
        <v>0.41004889336279077</v>
      </c>
      <c r="L39" s="53">
        <v>1268394879.27</v>
      </c>
    </row>
    <row r="40" spans="1:12" x14ac:dyDescent="0.25">
      <c r="A40" s="54"/>
      <c r="B40" s="36"/>
      <c r="C40" s="55"/>
      <c r="D40" s="55"/>
      <c r="E40" s="55"/>
      <c r="F40" s="55"/>
      <c r="G40" s="55"/>
      <c r="H40" s="4"/>
      <c r="I40" s="56"/>
      <c r="J40" s="55"/>
      <c r="K40" s="55"/>
      <c r="L40" s="57"/>
    </row>
    <row r="41" spans="1:12" x14ac:dyDescent="0.25">
      <c r="A41" s="58" t="s">
        <v>17</v>
      </c>
      <c r="B41" s="155" t="s">
        <v>14</v>
      </c>
      <c r="C41" s="156" t="s">
        <v>83</v>
      </c>
      <c r="D41" s="157">
        <v>43935</v>
      </c>
      <c r="E41" s="158">
        <v>6524</v>
      </c>
      <c r="F41" s="157">
        <v>43916</v>
      </c>
      <c r="G41" s="157">
        <v>46203</v>
      </c>
      <c r="H41" s="182">
        <v>3</v>
      </c>
      <c r="I41" s="159">
        <v>100000000</v>
      </c>
      <c r="J41" s="159">
        <v>41229396.700000003</v>
      </c>
      <c r="K41" s="160">
        <v>0.41229396700000004</v>
      </c>
      <c r="L41" s="161">
        <v>58770603.299999997</v>
      </c>
    </row>
    <row r="42" spans="1:12" x14ac:dyDescent="0.25">
      <c r="A42" s="66" t="s">
        <v>17</v>
      </c>
      <c r="B42" s="59" t="s">
        <v>25</v>
      </c>
      <c r="C42" s="60" t="s">
        <v>84</v>
      </c>
      <c r="D42" s="61">
        <v>43619</v>
      </c>
      <c r="E42" s="62">
        <v>6523</v>
      </c>
      <c r="F42" s="61">
        <v>43916</v>
      </c>
      <c r="G42" s="163">
        <v>45657</v>
      </c>
      <c r="H42" s="182">
        <v>2</v>
      </c>
      <c r="I42" s="63">
        <v>115000000</v>
      </c>
      <c r="J42" s="63">
        <v>48993518.740000002</v>
      </c>
      <c r="K42" s="64">
        <v>0.42603059773913043</v>
      </c>
      <c r="L42" s="65">
        <v>66006481.259999998</v>
      </c>
    </row>
    <row r="43" spans="1:12" x14ac:dyDescent="0.25">
      <c r="A43" s="66" t="s">
        <v>17</v>
      </c>
      <c r="B43" s="59" t="s">
        <v>22</v>
      </c>
      <c r="C43" s="60" t="s">
        <v>40</v>
      </c>
      <c r="D43" s="61">
        <v>42626</v>
      </c>
      <c r="E43" s="62">
        <v>6025</v>
      </c>
      <c r="F43" s="61">
        <v>43105</v>
      </c>
      <c r="G43" s="61">
        <v>45473</v>
      </c>
      <c r="H43" s="182">
        <v>1</v>
      </c>
      <c r="I43" s="63">
        <v>100000000</v>
      </c>
      <c r="J43" s="63">
        <v>41987813.299999997</v>
      </c>
      <c r="K43" s="64">
        <v>0.41987813299999999</v>
      </c>
      <c r="L43" s="65">
        <v>58012186.700000003</v>
      </c>
    </row>
    <row r="44" spans="1:12" x14ac:dyDescent="0.25">
      <c r="A44" s="67"/>
      <c r="B44" s="50"/>
      <c r="C44" s="51" t="s">
        <v>41</v>
      </c>
      <c r="D44" s="52"/>
      <c r="E44" s="52"/>
      <c r="F44" s="52"/>
      <c r="G44" s="52"/>
      <c r="H44" s="3"/>
      <c r="I44" s="53">
        <v>315000000</v>
      </c>
      <c r="J44" s="53">
        <v>132210728.73999999</v>
      </c>
      <c r="K44" s="5">
        <v>0.41971659917460313</v>
      </c>
      <c r="L44" s="53">
        <v>182789271.25999999</v>
      </c>
    </row>
    <row r="45" spans="1:12" x14ac:dyDescent="0.25">
      <c r="A45" s="54"/>
      <c r="B45" s="36"/>
      <c r="C45" s="55"/>
      <c r="D45" s="55"/>
      <c r="E45" s="55"/>
      <c r="F45" s="55"/>
      <c r="G45" s="55"/>
      <c r="H45" s="4"/>
      <c r="I45" s="55"/>
      <c r="J45" s="55"/>
      <c r="K45" s="55"/>
      <c r="L45" s="57"/>
    </row>
    <row r="46" spans="1:12" x14ac:dyDescent="0.25">
      <c r="A46" s="40" t="s">
        <v>23</v>
      </c>
      <c r="B46" s="31" t="s">
        <v>13</v>
      </c>
      <c r="C46" s="68" t="s">
        <v>89</v>
      </c>
      <c r="D46" s="69">
        <v>42755</v>
      </c>
      <c r="E46" s="47">
        <v>6023</v>
      </c>
      <c r="F46" s="69">
        <v>43105</v>
      </c>
      <c r="G46" s="69">
        <v>45123</v>
      </c>
      <c r="H46" s="183" t="s">
        <v>110</v>
      </c>
      <c r="I46" s="45">
        <v>150000000</v>
      </c>
      <c r="J46" s="45">
        <v>142001129.81</v>
      </c>
      <c r="K46" s="70">
        <v>0.94667419873333336</v>
      </c>
      <c r="L46" s="39">
        <v>7998870.1899999976</v>
      </c>
    </row>
    <row r="47" spans="1:12" x14ac:dyDescent="0.25">
      <c r="A47" s="40" t="s">
        <v>23</v>
      </c>
      <c r="B47" s="31" t="s">
        <v>13</v>
      </c>
      <c r="C47" s="68" t="s">
        <v>90</v>
      </c>
      <c r="D47" s="69">
        <v>43095</v>
      </c>
      <c r="E47" s="42">
        <v>6143</v>
      </c>
      <c r="F47" s="69">
        <v>43319</v>
      </c>
      <c r="G47" s="69">
        <v>45455</v>
      </c>
      <c r="H47" s="183">
        <v>1</v>
      </c>
      <c r="I47" s="45">
        <v>150000000</v>
      </c>
      <c r="J47" s="45">
        <v>102121741.74000001</v>
      </c>
      <c r="K47" s="70">
        <v>0.68081161160000003</v>
      </c>
      <c r="L47" s="39">
        <v>47878258.25999999</v>
      </c>
    </row>
    <row r="48" spans="1:12" x14ac:dyDescent="0.25">
      <c r="A48" s="40" t="s">
        <v>23</v>
      </c>
      <c r="B48" s="31" t="s">
        <v>13</v>
      </c>
      <c r="C48" s="68" t="s">
        <v>76</v>
      </c>
      <c r="D48" s="69">
        <v>43404</v>
      </c>
      <c r="E48" s="42">
        <v>6347</v>
      </c>
      <c r="F48" s="69">
        <v>43665</v>
      </c>
      <c r="G48" s="69">
        <v>45131</v>
      </c>
      <c r="H48" s="183" t="s">
        <v>110</v>
      </c>
      <c r="I48" s="45">
        <v>170000000</v>
      </c>
      <c r="J48" s="45">
        <v>140495758.61000001</v>
      </c>
      <c r="K48" s="70">
        <v>0.82644563888235301</v>
      </c>
      <c r="L48" s="39">
        <v>29504241.389999986</v>
      </c>
    </row>
    <row r="49" spans="1:12" x14ac:dyDescent="0.25">
      <c r="A49" s="40" t="s">
        <v>23</v>
      </c>
      <c r="B49" s="31" t="s">
        <v>13</v>
      </c>
      <c r="C49" s="68" t="s">
        <v>93</v>
      </c>
      <c r="D49" s="69">
        <v>44144</v>
      </c>
      <c r="E49" s="42">
        <v>6876</v>
      </c>
      <c r="F49" s="69">
        <v>44546</v>
      </c>
      <c r="G49" s="69">
        <v>46372</v>
      </c>
      <c r="H49" s="183">
        <v>4</v>
      </c>
      <c r="I49" s="45">
        <v>250000000</v>
      </c>
      <c r="J49" s="45">
        <v>42431179.850000001</v>
      </c>
      <c r="K49" s="70">
        <v>0.1697247194</v>
      </c>
      <c r="L49" s="39">
        <v>207568820.15000001</v>
      </c>
    </row>
    <row r="50" spans="1:12" x14ac:dyDescent="0.25">
      <c r="A50" s="58" t="s">
        <v>23</v>
      </c>
      <c r="B50" s="31" t="s">
        <v>22</v>
      </c>
      <c r="C50" s="68" t="s">
        <v>66</v>
      </c>
      <c r="D50" s="69">
        <v>42965</v>
      </c>
      <c r="E50" s="42">
        <v>6237</v>
      </c>
      <c r="F50" s="69">
        <v>43437</v>
      </c>
      <c r="G50" s="69">
        <v>45813</v>
      </c>
      <c r="H50" s="183">
        <v>2</v>
      </c>
      <c r="I50" s="45">
        <v>100000000</v>
      </c>
      <c r="J50" s="45">
        <v>63768682</v>
      </c>
      <c r="K50" s="70">
        <v>0.63768681999999999</v>
      </c>
      <c r="L50" s="39">
        <v>36231318</v>
      </c>
    </row>
    <row r="51" spans="1:12" x14ac:dyDescent="0.25">
      <c r="A51" s="40" t="s">
        <v>97</v>
      </c>
      <c r="B51" s="31" t="s">
        <v>22</v>
      </c>
      <c r="C51" s="31" t="s">
        <v>67</v>
      </c>
      <c r="D51" s="69">
        <v>42965</v>
      </c>
      <c r="E51" s="42">
        <v>6235</v>
      </c>
      <c r="F51" s="69">
        <v>43427</v>
      </c>
      <c r="G51" s="69">
        <v>46146</v>
      </c>
      <c r="H51" s="183">
        <v>3</v>
      </c>
      <c r="I51" s="45">
        <v>100000000</v>
      </c>
      <c r="J51" s="225">
        <v>69824985</v>
      </c>
      <c r="K51" s="70">
        <v>0.69824984999999995</v>
      </c>
      <c r="L51" s="39">
        <v>30175015</v>
      </c>
    </row>
    <row r="52" spans="1:12" x14ac:dyDescent="0.25">
      <c r="A52" s="40" t="s">
        <v>23</v>
      </c>
      <c r="B52" s="31" t="s">
        <v>22</v>
      </c>
      <c r="C52" s="68" t="s">
        <v>42</v>
      </c>
      <c r="D52" s="69">
        <v>41733</v>
      </c>
      <c r="E52" s="47">
        <v>5301</v>
      </c>
      <c r="F52" s="69">
        <v>41941</v>
      </c>
      <c r="G52" s="69">
        <v>45838</v>
      </c>
      <c r="H52" s="183">
        <v>2</v>
      </c>
      <c r="I52" s="45">
        <v>222076000</v>
      </c>
      <c r="J52" s="45">
        <v>191964958.74000001</v>
      </c>
      <c r="K52" s="70">
        <v>0.86441109683171535</v>
      </c>
      <c r="L52" s="39">
        <v>30111041.25999999</v>
      </c>
    </row>
    <row r="53" spans="1:12" x14ac:dyDescent="0.25">
      <c r="A53" s="134" t="s">
        <v>23</v>
      </c>
      <c r="B53" s="31" t="s">
        <v>22</v>
      </c>
      <c r="C53" s="68" t="s">
        <v>36</v>
      </c>
      <c r="D53" s="69">
        <v>43224</v>
      </c>
      <c r="E53" s="47">
        <v>6151</v>
      </c>
      <c r="F53" s="69">
        <v>43361</v>
      </c>
      <c r="G53" s="69">
        <v>45920</v>
      </c>
      <c r="H53" s="183">
        <v>2</v>
      </c>
      <c r="I53" s="45">
        <v>400000000</v>
      </c>
      <c r="J53" s="45">
        <v>372084672.92000002</v>
      </c>
      <c r="K53" s="70">
        <v>0.81767970230000009</v>
      </c>
      <c r="L53" s="164">
        <v>27915327.079999983</v>
      </c>
    </row>
    <row r="54" spans="1:12" x14ac:dyDescent="0.25">
      <c r="A54" s="40" t="s">
        <v>23</v>
      </c>
      <c r="B54" s="31" t="s">
        <v>22</v>
      </c>
      <c r="C54" s="68" t="s">
        <v>68</v>
      </c>
      <c r="D54" s="71">
        <v>42641</v>
      </c>
      <c r="E54" s="33">
        <v>6024</v>
      </c>
      <c r="F54" s="71">
        <v>43104</v>
      </c>
      <c r="G54" s="71">
        <v>45661</v>
      </c>
      <c r="H54" s="183">
        <v>2</v>
      </c>
      <c r="I54" s="72">
        <v>100000000</v>
      </c>
      <c r="J54" s="72">
        <v>83498812</v>
      </c>
      <c r="K54" s="73">
        <v>0.83498812</v>
      </c>
      <c r="L54" s="39">
        <v>16501188</v>
      </c>
    </row>
    <row r="55" spans="1:12" x14ac:dyDescent="0.25">
      <c r="A55" s="66" t="s">
        <v>23</v>
      </c>
      <c r="B55" s="31" t="s">
        <v>22</v>
      </c>
      <c r="C55" s="68" t="s">
        <v>94</v>
      </c>
      <c r="D55" s="71">
        <v>44067</v>
      </c>
      <c r="E55" s="33">
        <v>6684</v>
      </c>
      <c r="F55" s="71">
        <v>44188</v>
      </c>
      <c r="G55" s="71">
        <v>46014</v>
      </c>
      <c r="H55" s="183">
        <v>3</v>
      </c>
      <c r="I55" s="72">
        <v>212000000</v>
      </c>
      <c r="J55" s="72">
        <v>52440074</v>
      </c>
      <c r="K55" s="73">
        <v>0.24735883962264152</v>
      </c>
      <c r="L55" s="39">
        <v>159559926</v>
      </c>
    </row>
    <row r="56" spans="1:12" x14ac:dyDescent="0.25">
      <c r="A56" s="66"/>
      <c r="B56" s="31" t="s">
        <v>22</v>
      </c>
      <c r="C56" s="68" t="s">
        <v>99</v>
      </c>
      <c r="D56" s="71">
        <v>43893</v>
      </c>
      <c r="E56" s="33">
        <v>6897</v>
      </c>
      <c r="F56" s="71">
        <v>44652</v>
      </c>
      <c r="G56" s="71">
        <v>46815</v>
      </c>
      <c r="H56" s="207">
        <v>5</v>
      </c>
      <c r="I56" s="72">
        <v>100000000</v>
      </c>
      <c r="J56" s="72">
        <v>6272043</v>
      </c>
      <c r="K56" s="73">
        <v>6.2720429999999994E-2</v>
      </c>
      <c r="L56" s="39">
        <v>93727957</v>
      </c>
    </row>
    <row r="57" spans="1:12" x14ac:dyDescent="0.25">
      <c r="A57" s="66" t="s">
        <v>16</v>
      </c>
      <c r="B57" s="31" t="s">
        <v>16</v>
      </c>
      <c r="C57" s="68" t="s">
        <v>128</v>
      </c>
      <c r="D57" s="233">
        <v>44988</v>
      </c>
      <c r="E57" s="223">
        <v>7050</v>
      </c>
      <c r="F57" s="222">
        <v>44930</v>
      </c>
      <c r="G57" s="222">
        <v>45719</v>
      </c>
      <c r="H57" s="224">
        <v>2</v>
      </c>
      <c r="I57" s="72">
        <v>187200000</v>
      </c>
      <c r="J57" s="72">
        <v>51616200</v>
      </c>
      <c r="K57" s="73">
        <v>0.2757275641025641</v>
      </c>
      <c r="L57" s="39">
        <v>135583800</v>
      </c>
    </row>
    <row r="58" spans="1:12" x14ac:dyDescent="0.25">
      <c r="A58" s="67"/>
      <c r="B58" s="50"/>
      <c r="C58" s="51" t="s">
        <v>43</v>
      </c>
      <c r="D58" s="219"/>
      <c r="E58" s="52"/>
      <c r="F58" s="52"/>
      <c r="G58" s="52"/>
      <c r="H58" s="220"/>
      <c r="I58" s="53">
        <v>2141276000</v>
      </c>
      <c r="J58" s="53">
        <v>1318520237.6700001</v>
      </c>
      <c r="K58" s="5">
        <v>0.6157637958254798</v>
      </c>
      <c r="L58" s="53">
        <v>822755762.32999992</v>
      </c>
    </row>
    <row r="59" spans="1:12" x14ac:dyDescent="0.25">
      <c r="A59" s="28"/>
      <c r="B59" s="36"/>
      <c r="C59" s="55"/>
      <c r="D59" s="55"/>
      <c r="E59" s="55"/>
      <c r="F59" s="55"/>
      <c r="G59" s="55"/>
      <c r="H59" s="4"/>
      <c r="I59" s="55"/>
      <c r="J59" s="55"/>
      <c r="K59" s="57"/>
      <c r="L59" s="57"/>
    </row>
    <row r="60" spans="1:12" x14ac:dyDescent="0.25">
      <c r="A60" s="30" t="s">
        <v>26</v>
      </c>
      <c r="B60" s="31" t="s">
        <v>22</v>
      </c>
      <c r="C60" s="68" t="s">
        <v>67</v>
      </c>
      <c r="D60" s="71">
        <v>42975</v>
      </c>
      <c r="E60" s="36">
        <v>6235</v>
      </c>
      <c r="F60" s="71">
        <v>43427</v>
      </c>
      <c r="G60" s="71">
        <v>46005</v>
      </c>
      <c r="H60" s="184">
        <v>3</v>
      </c>
      <c r="I60" s="72">
        <v>42857143</v>
      </c>
      <c r="J60" s="72">
        <v>31036557.880000003</v>
      </c>
      <c r="K60" s="221">
        <v>0.72418634811937888</v>
      </c>
      <c r="L60" s="39">
        <v>11820585.119999997</v>
      </c>
    </row>
    <row r="61" spans="1:12" x14ac:dyDescent="0.25">
      <c r="A61" s="40" t="s">
        <v>26</v>
      </c>
      <c r="B61" s="31" t="s">
        <v>22</v>
      </c>
      <c r="C61" s="68" t="s">
        <v>66</v>
      </c>
      <c r="D61" s="71">
        <v>42975</v>
      </c>
      <c r="E61" s="36">
        <v>6237</v>
      </c>
      <c r="F61" s="71">
        <v>43437</v>
      </c>
      <c r="G61" s="71">
        <v>45640</v>
      </c>
      <c r="H61" s="185">
        <v>2</v>
      </c>
      <c r="I61" s="72">
        <v>42911000</v>
      </c>
      <c r="J61" s="72">
        <v>26813027.420000002</v>
      </c>
      <c r="K61" s="73">
        <v>0.62485207569154766</v>
      </c>
      <c r="L61" s="39">
        <v>16097972.579999998</v>
      </c>
    </row>
    <row r="62" spans="1:12" x14ac:dyDescent="0.25">
      <c r="A62" s="40" t="s">
        <v>26</v>
      </c>
      <c r="B62" s="31" t="s">
        <v>22</v>
      </c>
      <c r="C62" s="68" t="s">
        <v>46</v>
      </c>
      <c r="D62" s="71">
        <v>42160</v>
      </c>
      <c r="E62" s="36">
        <v>5600</v>
      </c>
      <c r="F62" s="71">
        <v>42506</v>
      </c>
      <c r="G62" s="71">
        <v>45465</v>
      </c>
      <c r="H62" s="184">
        <v>1</v>
      </c>
      <c r="I62" s="72">
        <v>140000000</v>
      </c>
      <c r="J62" s="72">
        <v>129180267.93000001</v>
      </c>
      <c r="K62" s="73">
        <v>0.92271619950000006</v>
      </c>
      <c r="L62" s="39">
        <v>10819732.069999993</v>
      </c>
    </row>
    <row r="63" spans="1:12" x14ac:dyDescent="0.25">
      <c r="A63" s="40" t="s">
        <v>26</v>
      </c>
      <c r="B63" s="31" t="s">
        <v>22</v>
      </c>
      <c r="C63" s="68" t="s">
        <v>68</v>
      </c>
      <c r="D63" s="71">
        <v>42640</v>
      </c>
      <c r="E63" s="36">
        <v>6024</v>
      </c>
      <c r="F63" s="71">
        <v>43104</v>
      </c>
      <c r="G63" s="71">
        <v>45334</v>
      </c>
      <c r="H63" s="184" t="s">
        <v>120</v>
      </c>
      <c r="I63" s="72">
        <v>42750000</v>
      </c>
      <c r="J63" s="72">
        <v>32297630.579999998</v>
      </c>
      <c r="K63" s="73">
        <v>0.75550013052631571</v>
      </c>
      <c r="L63" s="72">
        <v>10452369.420000002</v>
      </c>
    </row>
    <row r="64" spans="1:12" x14ac:dyDescent="0.25">
      <c r="A64" s="40"/>
      <c r="B64" s="31" t="s">
        <v>22</v>
      </c>
      <c r="C64" s="68" t="s">
        <v>100</v>
      </c>
      <c r="D64" s="71">
        <v>44516</v>
      </c>
      <c r="E64" s="36">
        <v>6898</v>
      </c>
      <c r="F64" s="71">
        <v>44652</v>
      </c>
      <c r="G64" s="71">
        <v>47073</v>
      </c>
      <c r="H64" s="184">
        <v>6</v>
      </c>
      <c r="I64" s="72">
        <v>354245764</v>
      </c>
      <c r="J64" s="72">
        <v>15170244.52</v>
      </c>
      <c r="K64" s="73">
        <v>4.2824067530698826E-2</v>
      </c>
      <c r="L64" s="72">
        <v>339075519.48000002</v>
      </c>
    </row>
    <row r="65" spans="1:12" x14ac:dyDescent="0.25">
      <c r="A65" s="40" t="s">
        <v>26</v>
      </c>
      <c r="B65" s="31" t="s">
        <v>13</v>
      </c>
      <c r="C65" s="74" t="s">
        <v>80</v>
      </c>
      <c r="D65" s="75">
        <v>43606</v>
      </c>
      <c r="E65" s="50">
        <v>6493</v>
      </c>
      <c r="F65" s="75">
        <v>43832</v>
      </c>
      <c r="G65" s="75">
        <v>45838</v>
      </c>
      <c r="H65" s="186">
        <v>2</v>
      </c>
      <c r="I65" s="76">
        <v>70000000</v>
      </c>
      <c r="J65" s="76">
        <v>62646539.07</v>
      </c>
      <c r="K65" s="77">
        <v>0.89495055814285718</v>
      </c>
      <c r="L65" s="76">
        <v>7353460.9299999997</v>
      </c>
    </row>
    <row r="66" spans="1:12" x14ac:dyDescent="0.25">
      <c r="A66" s="50"/>
      <c r="B66" s="50"/>
      <c r="C66" s="78" t="s">
        <v>44</v>
      </c>
      <c r="D66" s="79"/>
      <c r="E66" s="79"/>
      <c r="F66" s="79"/>
      <c r="G66" s="79"/>
      <c r="H66" s="6"/>
      <c r="I66" s="80">
        <v>692763907</v>
      </c>
      <c r="J66" s="210">
        <v>297144267.39999998</v>
      </c>
      <c r="K66" s="7">
        <v>0.42892573414625074</v>
      </c>
      <c r="L66" s="80">
        <v>395619639.60000002</v>
      </c>
    </row>
    <row r="67" spans="1:12" x14ac:dyDescent="0.25">
      <c r="A67" s="54"/>
      <c r="B67" s="36"/>
      <c r="C67" s="81"/>
      <c r="D67" s="82"/>
      <c r="E67" s="82"/>
      <c r="F67" s="82"/>
      <c r="G67" s="82"/>
      <c r="H67" s="8"/>
      <c r="I67" s="83"/>
      <c r="J67" s="83"/>
      <c r="K67" s="9"/>
      <c r="L67" s="83"/>
    </row>
    <row r="68" spans="1:12" x14ac:dyDescent="0.25">
      <c r="A68" s="30" t="s">
        <v>19</v>
      </c>
      <c r="B68" s="31" t="s">
        <v>14</v>
      </c>
      <c r="C68" s="84" t="s">
        <v>69</v>
      </c>
      <c r="D68" s="71">
        <v>42649</v>
      </c>
      <c r="E68" s="36">
        <v>6215</v>
      </c>
      <c r="F68" s="71">
        <v>43404</v>
      </c>
      <c r="G68" s="71">
        <v>45838</v>
      </c>
      <c r="H68" s="184">
        <v>2</v>
      </c>
      <c r="I68" s="140">
        <v>16827000</v>
      </c>
      <c r="J68" s="141">
        <v>5482707.3521870002</v>
      </c>
      <c r="K68" s="43">
        <v>0.32582797600208002</v>
      </c>
      <c r="L68" s="38">
        <v>11344292.647813</v>
      </c>
    </row>
    <row r="69" spans="1:12" x14ac:dyDescent="0.25">
      <c r="A69" s="40" t="s">
        <v>19</v>
      </c>
      <c r="B69" s="31" t="s">
        <v>14</v>
      </c>
      <c r="C69" s="85" t="s">
        <v>70</v>
      </c>
      <c r="D69" s="75">
        <v>43095</v>
      </c>
      <c r="E69" s="50">
        <v>6216</v>
      </c>
      <c r="F69" s="75">
        <v>43404</v>
      </c>
      <c r="G69" s="75">
        <v>45473</v>
      </c>
      <c r="H69" s="186">
        <v>1</v>
      </c>
      <c r="I69" s="142">
        <v>10000000</v>
      </c>
      <c r="J69" s="143">
        <v>6446226.4299999997</v>
      </c>
      <c r="K69" s="144">
        <v>0.64462264299999994</v>
      </c>
      <c r="L69" s="145">
        <v>3553773.5700000003</v>
      </c>
    </row>
    <row r="70" spans="1:12" x14ac:dyDescent="0.25">
      <c r="A70" s="50"/>
      <c r="B70" s="50"/>
      <c r="C70" s="78" t="s">
        <v>45</v>
      </c>
      <c r="D70" s="79"/>
      <c r="E70" s="79"/>
      <c r="F70" s="79"/>
      <c r="G70" s="86"/>
      <c r="H70" s="6"/>
      <c r="I70" s="112">
        <v>26827000</v>
      </c>
      <c r="J70" s="112">
        <v>11928933.782187</v>
      </c>
      <c r="K70" s="146">
        <v>0.44466148962563834</v>
      </c>
      <c r="L70" s="112">
        <v>14898066.217813</v>
      </c>
    </row>
    <row r="71" spans="1:12" x14ac:dyDescent="0.25">
      <c r="A71" s="192"/>
      <c r="B71" s="31"/>
      <c r="C71" s="90"/>
      <c r="D71" s="200"/>
      <c r="E71" s="200"/>
      <c r="F71" s="200"/>
      <c r="G71" s="200"/>
      <c r="H71" s="193"/>
      <c r="I71" s="194"/>
      <c r="J71" s="194"/>
      <c r="K71" s="195"/>
      <c r="L71" s="194"/>
    </row>
    <row r="72" spans="1:12" x14ac:dyDescent="0.25">
      <c r="A72" s="192"/>
      <c r="B72" s="31" t="s">
        <v>13</v>
      </c>
      <c r="C72" s="196" t="s">
        <v>48</v>
      </c>
      <c r="D72" s="199">
        <v>43075</v>
      </c>
      <c r="E72" s="201">
        <v>6143</v>
      </c>
      <c r="F72" s="199">
        <v>43105</v>
      </c>
      <c r="G72" s="69">
        <v>45657</v>
      </c>
      <c r="H72" s="197">
        <v>2</v>
      </c>
      <c r="I72" s="162">
        <v>21600000</v>
      </c>
      <c r="J72" s="38">
        <v>11247398.5</v>
      </c>
      <c r="K72" s="198">
        <v>0.52071289351851857</v>
      </c>
      <c r="L72" s="38">
        <v>10352601.5</v>
      </c>
    </row>
    <row r="73" spans="1:12" x14ac:dyDescent="0.25">
      <c r="A73" s="54"/>
      <c r="B73" s="36" t="s">
        <v>13</v>
      </c>
      <c r="C73" s="196" t="s">
        <v>96</v>
      </c>
      <c r="D73" s="71">
        <v>42786</v>
      </c>
      <c r="E73" s="33">
        <v>6023</v>
      </c>
      <c r="F73" s="71">
        <v>43105</v>
      </c>
      <c r="G73" s="71">
        <v>45657</v>
      </c>
      <c r="H73" s="208">
        <v>2</v>
      </c>
      <c r="I73" s="65">
        <v>10400000</v>
      </c>
      <c r="J73" s="39">
        <v>1517696.99</v>
      </c>
      <c r="K73" s="10">
        <v>0.1459324028846154</v>
      </c>
      <c r="L73" s="39">
        <v>8882303.0099999998</v>
      </c>
    </row>
    <row r="74" spans="1:12" x14ac:dyDescent="0.25">
      <c r="A74" s="58" t="s">
        <v>29</v>
      </c>
      <c r="B74" s="31" t="s">
        <v>22</v>
      </c>
      <c r="C74" s="32" t="s">
        <v>30</v>
      </c>
      <c r="D74" s="71">
        <v>40627</v>
      </c>
      <c r="E74" s="36">
        <v>5133</v>
      </c>
      <c r="F74" s="71">
        <v>41632</v>
      </c>
      <c r="G74" s="35">
        <v>45104</v>
      </c>
      <c r="H74" s="209" t="s">
        <v>106</v>
      </c>
      <c r="I74" s="39">
        <v>19000000</v>
      </c>
      <c r="J74" s="39">
        <v>6877568.9819999998</v>
      </c>
      <c r="K74" s="10">
        <v>0.36197731484210527</v>
      </c>
      <c r="L74" s="39">
        <v>12122431.017999999</v>
      </c>
    </row>
    <row r="75" spans="1:12" x14ac:dyDescent="0.25">
      <c r="A75" s="40" t="s">
        <v>29</v>
      </c>
      <c r="B75" s="31" t="s">
        <v>22</v>
      </c>
      <c r="C75" s="32" t="s">
        <v>46</v>
      </c>
      <c r="D75" s="71">
        <v>42288</v>
      </c>
      <c r="E75" s="36">
        <v>5600</v>
      </c>
      <c r="F75" s="71">
        <v>42506</v>
      </c>
      <c r="G75" s="37">
        <v>45473</v>
      </c>
      <c r="H75" s="232">
        <v>1</v>
      </c>
      <c r="I75" s="39">
        <v>43364000</v>
      </c>
      <c r="J75" s="39">
        <v>31770072.539999999</v>
      </c>
      <c r="K75" s="10">
        <v>0.73263703855732865</v>
      </c>
      <c r="L75" s="39">
        <v>11593927.460000001</v>
      </c>
    </row>
    <row r="76" spans="1:12" x14ac:dyDescent="0.25">
      <c r="A76" s="50"/>
      <c r="B76" s="50"/>
      <c r="C76" s="78" t="s">
        <v>47</v>
      </c>
      <c r="D76" s="219"/>
      <c r="E76" s="52"/>
      <c r="F76" s="52"/>
      <c r="G76" s="166"/>
      <c r="H76" s="165"/>
      <c r="I76" s="53">
        <v>94364000</v>
      </c>
      <c r="J76" s="53">
        <v>51412737.011999995</v>
      </c>
      <c r="K76" s="5">
        <v>0.54483422716290109</v>
      </c>
      <c r="L76" s="53">
        <v>42951262.988000005</v>
      </c>
    </row>
    <row r="77" spans="1:12" x14ac:dyDescent="0.25">
      <c r="A77" s="54"/>
      <c r="B77" s="31"/>
      <c r="C77" s="90"/>
      <c r="D77" s="32"/>
      <c r="E77" s="32"/>
      <c r="F77" s="151"/>
      <c r="G77" s="29"/>
      <c r="H77" s="149"/>
      <c r="I77" s="152"/>
      <c r="J77" s="152"/>
      <c r="K77" s="150"/>
      <c r="L77" s="152"/>
    </row>
    <row r="78" spans="1:12" x14ac:dyDescent="0.25">
      <c r="A78" s="58" t="s">
        <v>32</v>
      </c>
      <c r="B78" s="31" t="s">
        <v>13</v>
      </c>
      <c r="C78" s="32" t="s">
        <v>48</v>
      </c>
      <c r="D78" s="69">
        <v>43075</v>
      </c>
      <c r="E78" s="34">
        <v>6143</v>
      </c>
      <c r="F78" s="71">
        <v>43319</v>
      </c>
      <c r="G78" s="35">
        <v>45273</v>
      </c>
      <c r="H78" s="185" t="s">
        <v>109</v>
      </c>
      <c r="I78" s="39">
        <v>94000000</v>
      </c>
      <c r="J78" s="39">
        <v>44454323.239999995</v>
      </c>
      <c r="K78" s="10">
        <v>0.47291833234042546</v>
      </c>
      <c r="L78" s="39">
        <v>49545676.760000005</v>
      </c>
    </row>
    <row r="79" spans="1:12" x14ac:dyDescent="0.25">
      <c r="A79" s="36"/>
      <c r="B79" s="36"/>
      <c r="C79" s="51" t="s">
        <v>49</v>
      </c>
      <c r="D79" s="219"/>
      <c r="E79" s="52"/>
      <c r="F79" s="52"/>
      <c r="G79" s="89"/>
      <c r="H79" s="242"/>
      <c r="I79" s="240">
        <v>94000000</v>
      </c>
      <c r="J79" s="240">
        <v>44454323.239999995</v>
      </c>
      <c r="K79" s="241">
        <v>0.47291833234042546</v>
      </c>
      <c r="L79" s="243">
        <v>49545676.760000005</v>
      </c>
    </row>
    <row r="80" spans="1:12" x14ac:dyDescent="0.25">
      <c r="A80" s="253"/>
      <c r="B80" s="253"/>
      <c r="C80" s="248"/>
      <c r="D80" s="251"/>
      <c r="E80" s="251"/>
      <c r="F80" s="251"/>
      <c r="G80" s="252"/>
      <c r="H80" s="247"/>
      <c r="I80" s="246"/>
      <c r="J80" s="244"/>
      <c r="K80" s="245"/>
      <c r="L80" s="244"/>
    </row>
    <row r="81" spans="1:13" x14ac:dyDescent="0.25">
      <c r="A81" s="99"/>
      <c r="B81" s="92"/>
      <c r="C81" s="93"/>
      <c r="D81" s="94"/>
      <c r="E81" s="95"/>
      <c r="F81" s="94"/>
      <c r="G81" s="94"/>
      <c r="H81" s="13"/>
      <c r="I81" s="96"/>
      <c r="J81" s="97"/>
      <c r="K81" s="98"/>
      <c r="L81" s="96"/>
    </row>
    <row r="82" spans="1:13" x14ac:dyDescent="0.25">
      <c r="A82" s="99" t="s">
        <v>50</v>
      </c>
      <c r="B82" s="100"/>
      <c r="C82" s="100"/>
      <c r="D82" s="101"/>
      <c r="E82" s="101"/>
      <c r="F82" s="100"/>
      <c r="G82" s="100"/>
      <c r="H82" s="14"/>
      <c r="I82" s="102">
        <v>5514230907</v>
      </c>
      <c r="J82" s="102">
        <v>2737276348.5741873</v>
      </c>
      <c r="K82" s="15">
        <v>0.49640219909894812</v>
      </c>
      <c r="L82" s="102">
        <v>2776954558.4258127</v>
      </c>
    </row>
    <row r="83" spans="1:13" x14ac:dyDescent="0.25">
      <c r="A83" s="269"/>
      <c r="B83" s="104"/>
      <c r="C83" s="104"/>
      <c r="D83" s="105"/>
      <c r="E83" s="105"/>
      <c r="F83" s="104"/>
      <c r="G83" s="104"/>
      <c r="H83" s="16"/>
      <c r="I83" s="106"/>
      <c r="J83" s="107"/>
      <c r="K83" s="108"/>
      <c r="L83" s="106"/>
    </row>
    <row r="84" spans="1:13" x14ac:dyDescent="0.25">
      <c r="A84" s="109"/>
      <c r="B84" s="21"/>
      <c r="C84" s="20"/>
      <c r="D84" s="20"/>
      <c r="E84" s="20"/>
      <c r="F84" s="20"/>
      <c r="G84" s="20"/>
      <c r="I84" s="27"/>
      <c r="J84" s="27"/>
      <c r="K84" s="27"/>
      <c r="L84" s="27"/>
    </row>
    <row r="85" spans="1:13" ht="18.75" x14ac:dyDescent="0.3">
      <c r="A85" s="373" t="s">
        <v>51</v>
      </c>
      <c r="B85" s="373"/>
      <c r="C85" s="373"/>
      <c r="D85" s="373"/>
      <c r="E85" s="373"/>
      <c r="F85" s="373"/>
      <c r="G85" s="373"/>
      <c r="H85" s="373"/>
      <c r="I85" s="373"/>
      <c r="J85" s="373"/>
      <c r="K85" s="373"/>
      <c r="L85" s="373"/>
      <c r="M85" s="373"/>
    </row>
    <row r="86" spans="1:13" ht="18.75" x14ac:dyDescent="0.3">
      <c r="A86" s="374" t="s">
        <v>74</v>
      </c>
      <c r="B86" s="374"/>
      <c r="C86" s="374"/>
      <c r="D86" s="374"/>
      <c r="E86" s="374"/>
      <c r="F86" s="374"/>
      <c r="G86" s="374"/>
      <c r="H86" s="374"/>
      <c r="I86" s="374"/>
      <c r="J86" s="374"/>
      <c r="K86" s="374"/>
      <c r="L86" s="374"/>
      <c r="M86" s="374"/>
    </row>
    <row r="87" spans="1:13" ht="18.75" x14ac:dyDescent="0.3">
      <c r="A87" s="110"/>
      <c r="B87" s="21"/>
      <c r="C87" s="20"/>
      <c r="D87" s="20"/>
      <c r="E87" s="20"/>
      <c r="F87" s="20"/>
      <c r="G87" s="20"/>
      <c r="I87" s="20"/>
      <c r="J87" s="20"/>
      <c r="K87" s="20"/>
      <c r="L87" s="20"/>
      <c r="M87" s="262"/>
    </row>
    <row r="88" spans="1:13" ht="18.75" x14ac:dyDescent="0.3">
      <c r="A88" s="380" t="s">
        <v>1</v>
      </c>
      <c r="B88" s="380" t="s">
        <v>2</v>
      </c>
      <c r="C88" s="382" t="s">
        <v>3</v>
      </c>
      <c r="D88" s="384" t="s">
        <v>4</v>
      </c>
      <c r="E88" s="386" t="s">
        <v>5</v>
      </c>
      <c r="F88" s="387"/>
      <c r="G88" s="384" t="s">
        <v>6</v>
      </c>
      <c r="H88" s="388" t="s">
        <v>71</v>
      </c>
      <c r="I88" s="390" t="s">
        <v>72</v>
      </c>
      <c r="J88" s="392" t="s">
        <v>81</v>
      </c>
      <c r="K88" s="393"/>
      <c r="L88" s="375" t="s">
        <v>7</v>
      </c>
      <c r="M88" s="263"/>
    </row>
    <row r="89" spans="1:13" x14ac:dyDescent="0.25">
      <c r="A89" s="381"/>
      <c r="B89" s="381" t="s">
        <v>2</v>
      </c>
      <c r="C89" s="394"/>
      <c r="D89" s="385"/>
      <c r="E89" s="25" t="s">
        <v>9</v>
      </c>
      <c r="F89" s="26" t="s">
        <v>10</v>
      </c>
      <c r="G89" s="385" t="s">
        <v>52</v>
      </c>
      <c r="H89" s="389"/>
      <c r="I89" s="391" t="s">
        <v>73</v>
      </c>
      <c r="J89" s="26" t="s">
        <v>8</v>
      </c>
      <c r="K89" s="26" t="s">
        <v>11</v>
      </c>
      <c r="L89" s="376"/>
    </row>
    <row r="90" spans="1:13" x14ac:dyDescent="0.25">
      <c r="A90" s="54"/>
      <c r="B90" s="36"/>
      <c r="C90" s="81"/>
      <c r="D90" s="82"/>
      <c r="E90" s="82"/>
      <c r="F90" s="82"/>
      <c r="G90" s="82"/>
      <c r="H90" s="8"/>
      <c r="I90" s="83"/>
      <c r="J90" s="83"/>
      <c r="K90" s="9"/>
      <c r="L90" s="83"/>
    </row>
    <row r="91" spans="1:13" x14ac:dyDescent="0.25">
      <c r="A91" s="58" t="s">
        <v>35</v>
      </c>
      <c r="B91" s="31" t="s">
        <v>27</v>
      </c>
      <c r="C91" s="32" t="s">
        <v>37</v>
      </c>
      <c r="D91" s="71">
        <v>42934</v>
      </c>
      <c r="E91" s="44">
        <v>6144</v>
      </c>
      <c r="F91" s="71">
        <v>43335</v>
      </c>
      <c r="G91" s="71">
        <v>45492</v>
      </c>
      <c r="H91" s="184">
        <v>1</v>
      </c>
      <c r="I91" s="72">
        <v>20000000</v>
      </c>
      <c r="J91" s="72">
        <v>13056241.609999999</v>
      </c>
      <c r="K91" s="10">
        <v>0.56034552049999997</v>
      </c>
      <c r="L91" s="39">
        <v>6943758.3900000006</v>
      </c>
    </row>
    <row r="92" spans="1:13" x14ac:dyDescent="0.25">
      <c r="A92" s="40" t="s">
        <v>35</v>
      </c>
      <c r="B92" s="31" t="s">
        <v>22</v>
      </c>
      <c r="C92" s="32" t="s">
        <v>34</v>
      </c>
      <c r="D92" s="71">
        <v>42164</v>
      </c>
      <c r="E92" s="33">
        <v>5519</v>
      </c>
      <c r="F92" s="71">
        <v>42333</v>
      </c>
      <c r="G92" s="71">
        <v>45260</v>
      </c>
      <c r="H92" s="184" t="s">
        <v>112</v>
      </c>
      <c r="I92" s="72">
        <v>25000000</v>
      </c>
      <c r="J92" s="72">
        <v>23869617</v>
      </c>
      <c r="K92" s="10">
        <v>0.95478468000000005</v>
      </c>
      <c r="L92" s="39">
        <v>1130383</v>
      </c>
    </row>
    <row r="93" spans="1:13" x14ac:dyDescent="0.25">
      <c r="A93" s="50"/>
      <c r="B93" s="50"/>
      <c r="C93" s="51" t="s">
        <v>53</v>
      </c>
      <c r="D93" s="52"/>
      <c r="E93" s="52"/>
      <c r="F93" s="52"/>
      <c r="G93" s="89"/>
      <c r="H93" s="3"/>
      <c r="I93" s="53">
        <v>45000000</v>
      </c>
      <c r="J93" s="53">
        <v>36925858.609999999</v>
      </c>
      <c r="K93" s="5">
        <v>0.33406216580952375</v>
      </c>
      <c r="L93" s="53">
        <v>8074141.3900000006</v>
      </c>
    </row>
    <row r="94" spans="1:13" x14ac:dyDescent="0.25">
      <c r="A94" s="36"/>
      <c r="B94" s="54"/>
      <c r="C94" s="274"/>
      <c r="D94" s="275"/>
      <c r="E94" s="275"/>
      <c r="F94" s="275"/>
      <c r="G94" s="252"/>
      <c r="H94" s="276"/>
      <c r="I94" s="277"/>
      <c r="J94" s="277"/>
      <c r="K94" s="278"/>
      <c r="L94" s="244"/>
    </row>
    <row r="95" spans="1:13" x14ac:dyDescent="0.25">
      <c r="A95" s="30" t="s">
        <v>137</v>
      </c>
      <c r="B95" s="31" t="s">
        <v>22</v>
      </c>
      <c r="C95" s="272" t="s">
        <v>134</v>
      </c>
      <c r="D95" s="222">
        <v>44707</v>
      </c>
      <c r="E95" s="223">
        <v>7074</v>
      </c>
      <c r="F95" s="222">
        <v>45040</v>
      </c>
      <c r="G95" s="75">
        <v>47232</v>
      </c>
      <c r="H95" s="186">
        <v>6</v>
      </c>
      <c r="I95" s="76">
        <v>60000000</v>
      </c>
      <c r="J95" s="76">
        <v>0</v>
      </c>
      <c r="K95" s="11">
        <v>0</v>
      </c>
      <c r="L95" s="49">
        <v>60000000</v>
      </c>
    </row>
    <row r="96" spans="1:13" x14ac:dyDescent="0.25">
      <c r="A96" s="50"/>
      <c r="B96" s="50"/>
      <c r="C96" s="78" t="s">
        <v>138</v>
      </c>
      <c r="D96" s="219"/>
      <c r="E96" s="52"/>
      <c r="F96" s="52"/>
      <c r="G96" s="89"/>
      <c r="H96" s="165"/>
      <c r="I96" s="53">
        <v>60000000</v>
      </c>
      <c r="J96" s="53">
        <v>0</v>
      </c>
      <c r="K96" s="5">
        <v>0</v>
      </c>
      <c r="L96" s="53">
        <v>60000000</v>
      </c>
    </row>
    <row r="97" spans="1:13" x14ac:dyDescent="0.25">
      <c r="A97" s="54"/>
      <c r="B97" s="36"/>
      <c r="C97" s="273"/>
      <c r="D97" s="251"/>
      <c r="E97" s="275"/>
      <c r="F97" s="275"/>
      <c r="G97" s="252"/>
      <c r="H97" s="285"/>
      <c r="I97" s="244"/>
      <c r="J97" s="244"/>
      <c r="K97" s="245"/>
      <c r="L97" s="279"/>
      <c r="M97" s="286"/>
    </row>
    <row r="98" spans="1:13" x14ac:dyDescent="0.25">
      <c r="A98" s="58" t="s">
        <v>132</v>
      </c>
      <c r="B98" s="36" t="s">
        <v>22</v>
      </c>
      <c r="C98" s="238" t="s">
        <v>129</v>
      </c>
      <c r="D98" s="239">
        <v>44070</v>
      </c>
      <c r="E98" s="249">
        <v>7088</v>
      </c>
      <c r="F98" s="250">
        <v>45057</v>
      </c>
      <c r="G98" s="250">
        <v>46261</v>
      </c>
      <c r="H98" s="208">
        <v>3</v>
      </c>
      <c r="I98" s="260">
        <v>85000000</v>
      </c>
      <c r="J98" s="260">
        <v>0</v>
      </c>
      <c r="K98" s="261">
        <v>0</v>
      </c>
      <c r="L98" s="260">
        <v>85000000</v>
      </c>
    </row>
    <row r="99" spans="1:13" x14ac:dyDescent="0.25">
      <c r="A99" s="54"/>
      <c r="B99" s="36"/>
      <c r="C99" s="297" t="s">
        <v>131</v>
      </c>
      <c r="D99" s="298"/>
      <c r="E99" s="299"/>
      <c r="F99" s="299"/>
      <c r="G99" s="299"/>
      <c r="H99" s="296"/>
      <c r="I99" s="281">
        <v>85000000</v>
      </c>
      <c r="J99" s="280">
        <v>0</v>
      </c>
      <c r="K99" s="280">
        <v>0</v>
      </c>
      <c r="L99" s="281">
        <v>85000000</v>
      </c>
    </row>
    <row r="100" spans="1:13" s="271" customFormat="1" x14ac:dyDescent="0.25">
      <c r="A100" s="290"/>
      <c r="B100" s="284"/>
      <c r="C100" s="293"/>
      <c r="D100" s="291"/>
      <c r="E100" s="295"/>
      <c r="F100" s="295"/>
      <c r="G100" s="270"/>
      <c r="H100" s="292"/>
      <c r="I100" s="282"/>
      <c r="J100" s="283"/>
      <c r="K100" s="283"/>
      <c r="L100" s="282"/>
    </row>
    <row r="101" spans="1:13" x14ac:dyDescent="0.25">
      <c r="A101" s="91"/>
      <c r="B101" s="92"/>
      <c r="C101" s="93"/>
      <c r="D101" s="94"/>
      <c r="E101" s="95"/>
      <c r="F101" s="94"/>
      <c r="G101" s="94"/>
      <c r="H101" s="13"/>
      <c r="I101" s="96"/>
      <c r="J101" s="97"/>
      <c r="K101" s="98"/>
      <c r="L101" s="96"/>
    </row>
    <row r="102" spans="1:13" x14ac:dyDescent="0.25">
      <c r="A102" s="99" t="s">
        <v>54</v>
      </c>
      <c r="B102" s="100"/>
      <c r="C102" s="100"/>
      <c r="D102" s="101"/>
      <c r="E102" s="101"/>
      <c r="F102" s="100"/>
      <c r="G102" s="100"/>
      <c r="H102" s="14"/>
      <c r="I102" s="102">
        <v>190000000</v>
      </c>
      <c r="J102" s="300">
        <v>36925858.609999999</v>
      </c>
      <c r="K102" s="15">
        <v>0.1846133021578947</v>
      </c>
      <c r="L102" s="102">
        <v>153074141.38999999</v>
      </c>
    </row>
    <row r="103" spans="1:13" x14ac:dyDescent="0.25">
      <c r="A103" s="103"/>
      <c r="B103" s="104"/>
      <c r="C103" s="104"/>
      <c r="D103" s="105"/>
      <c r="E103" s="105"/>
      <c r="F103" s="104"/>
      <c r="G103" s="104"/>
      <c r="H103" s="16"/>
      <c r="I103" s="106"/>
      <c r="J103" s="107"/>
      <c r="K103" s="108"/>
      <c r="L103" s="106"/>
    </row>
    <row r="104" spans="1:13" x14ac:dyDescent="0.25">
      <c r="A104" s="289"/>
      <c r="B104" s="113"/>
      <c r="C104" s="294"/>
      <c r="D104" s="114"/>
      <c r="E104" s="114"/>
      <c r="F104" s="114"/>
      <c r="G104" s="114"/>
      <c r="H104" s="288"/>
      <c r="I104" s="287"/>
      <c r="J104" s="287"/>
      <c r="K104" s="287"/>
      <c r="L104" s="287"/>
    </row>
    <row r="105" spans="1:13" x14ac:dyDescent="0.25">
      <c r="A105" s="115"/>
      <c r="B105" s="116"/>
      <c r="C105" s="116"/>
      <c r="D105" s="117"/>
      <c r="E105" s="117"/>
      <c r="F105" s="116"/>
      <c r="G105" s="116"/>
      <c r="H105" s="18"/>
      <c r="I105" s="118"/>
      <c r="J105" s="119"/>
      <c r="K105" s="120"/>
      <c r="L105" s="118"/>
    </row>
    <row r="106" spans="1:13" x14ac:dyDescent="0.25">
      <c r="A106" s="99" t="s">
        <v>55</v>
      </c>
      <c r="B106" s="93"/>
      <c r="C106" s="93"/>
      <c r="D106" s="92"/>
      <c r="E106" s="92"/>
      <c r="F106" s="93"/>
      <c r="G106" s="93"/>
      <c r="H106" s="12"/>
      <c r="I106" s="102">
        <v>5704230907</v>
      </c>
      <c r="J106" s="102">
        <v>2774202207.1841874</v>
      </c>
      <c r="K106" s="147">
        <v>0.48601694447222826</v>
      </c>
      <c r="L106" s="102">
        <v>2930028699.8158126</v>
      </c>
    </row>
    <row r="107" spans="1:13" x14ac:dyDescent="0.25">
      <c r="A107" s="121"/>
      <c r="B107" s="104"/>
      <c r="C107" s="104"/>
      <c r="D107" s="105"/>
      <c r="E107" s="105"/>
      <c r="F107" s="104"/>
      <c r="G107" s="104"/>
      <c r="H107" s="16"/>
      <c r="I107" s="122"/>
      <c r="J107" s="123"/>
      <c r="K107" s="124"/>
      <c r="L107" s="122"/>
    </row>
    <row r="108" spans="1:13" x14ac:dyDescent="0.25">
      <c r="A108" s="114"/>
      <c r="B108" s="114"/>
      <c r="C108" s="114"/>
      <c r="D108" s="114"/>
      <c r="E108" s="114"/>
      <c r="F108" s="114"/>
      <c r="G108" s="114"/>
      <c r="H108" s="17"/>
      <c r="I108" s="125"/>
      <c r="J108" s="125"/>
      <c r="K108" s="125"/>
      <c r="L108" s="125"/>
    </row>
    <row r="109" spans="1:13" x14ac:dyDescent="0.25">
      <c r="A109" s="132" t="s">
        <v>135</v>
      </c>
      <c r="B109" s="20"/>
      <c r="C109" s="127"/>
      <c r="D109" s="114"/>
      <c r="E109" s="114"/>
      <c r="F109" s="114"/>
      <c r="G109" s="114"/>
      <c r="H109" s="17"/>
      <c r="I109" s="20"/>
      <c r="J109" s="20"/>
      <c r="K109" s="20"/>
      <c r="L109" s="20"/>
    </row>
    <row r="110" spans="1:13" x14ac:dyDescent="0.25">
      <c r="A110" s="133" t="s">
        <v>75</v>
      </c>
      <c r="B110" s="20"/>
      <c r="C110" s="128"/>
      <c r="D110" s="20"/>
      <c r="E110" s="20"/>
      <c r="F110" s="20"/>
      <c r="G110" s="20"/>
      <c r="I110" s="20"/>
      <c r="J110" s="20"/>
      <c r="K110" s="20"/>
      <c r="L110" s="20"/>
    </row>
  </sheetData>
  <mergeCells count="25">
    <mergeCell ref="A86:M86"/>
    <mergeCell ref="J6:K6"/>
    <mergeCell ref="G6:G7"/>
    <mergeCell ref="A85:M85"/>
    <mergeCell ref="C6:C7"/>
    <mergeCell ref="D6:D7"/>
    <mergeCell ref="E6:F6"/>
    <mergeCell ref="H6:H7"/>
    <mergeCell ref="I6:I7"/>
    <mergeCell ref="A88:A89"/>
    <mergeCell ref="B88:B89"/>
    <mergeCell ref="B2:N2"/>
    <mergeCell ref="B3:N3"/>
    <mergeCell ref="B4:N4"/>
    <mergeCell ref="A6:A7"/>
    <mergeCell ref="B6:B7"/>
    <mergeCell ref="L6:L7"/>
    <mergeCell ref="C88:C89"/>
    <mergeCell ref="D88:D89"/>
    <mergeCell ref="E88:F88"/>
    <mergeCell ref="H88:H89"/>
    <mergeCell ref="I88:I89"/>
    <mergeCell ref="J88:K88"/>
    <mergeCell ref="L88:L89"/>
    <mergeCell ref="G88:G89"/>
  </mergeCells>
  <pageMargins left="0.7" right="0.7" top="0.75" bottom="0.75" header="0.3" footer="0.3"/>
  <pageSetup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12"/>
  <sheetViews>
    <sheetView showGridLines="0" showRowColHeaders="0" topLeftCell="B83" zoomScale="60" zoomScaleNormal="60" workbookViewId="0">
      <selection activeCell="N100" sqref="N100"/>
    </sheetView>
  </sheetViews>
  <sheetFormatPr baseColWidth="10" defaultRowHeight="15" x14ac:dyDescent="0.25"/>
  <cols>
    <col min="1" max="1" width="14.7109375" customWidth="1"/>
    <col min="2" max="2" width="15.28515625" customWidth="1"/>
    <col min="3" max="3" width="58.7109375" customWidth="1"/>
    <col min="4" max="4" width="14" customWidth="1"/>
    <col min="8" max="8" width="24.85546875" customWidth="1"/>
    <col min="9" max="9" width="19.140625" customWidth="1"/>
    <col min="10" max="10" width="18.85546875" customWidth="1"/>
    <col min="12" max="12" width="19.42578125" customWidth="1"/>
  </cols>
  <sheetData>
    <row r="2" spans="1:13" ht="18.75" x14ac:dyDescent="0.3">
      <c r="A2" s="377" t="s">
        <v>143</v>
      </c>
      <c r="B2" s="377"/>
      <c r="C2" s="377"/>
      <c r="D2" s="377"/>
      <c r="E2" s="377"/>
      <c r="F2" s="377"/>
      <c r="G2" s="377"/>
      <c r="H2" s="377"/>
      <c r="I2" s="377"/>
      <c r="J2" s="377"/>
      <c r="K2" s="377"/>
      <c r="L2" s="377"/>
      <c r="M2" s="377"/>
    </row>
    <row r="3" spans="1:13" ht="18.75" x14ac:dyDescent="0.3">
      <c r="A3" s="378" t="s">
        <v>0</v>
      </c>
      <c r="B3" s="378"/>
      <c r="C3" s="378"/>
      <c r="D3" s="378"/>
      <c r="E3" s="378"/>
      <c r="F3" s="378"/>
      <c r="G3" s="378"/>
      <c r="H3" s="378"/>
      <c r="I3" s="378"/>
      <c r="J3" s="378"/>
      <c r="K3" s="378"/>
      <c r="L3" s="378"/>
      <c r="M3" s="378"/>
    </row>
    <row r="4" spans="1:13" ht="18.75" x14ac:dyDescent="0.3">
      <c r="A4" s="379" t="s">
        <v>74</v>
      </c>
      <c r="B4" s="379"/>
      <c r="C4" s="379"/>
      <c r="D4" s="379"/>
      <c r="E4" s="379"/>
      <c r="F4" s="379"/>
      <c r="G4" s="379"/>
      <c r="H4" s="379"/>
      <c r="I4" s="379"/>
      <c r="J4" s="379"/>
      <c r="K4" s="379"/>
      <c r="L4" s="379"/>
      <c r="M4" s="379"/>
    </row>
    <row r="5" spans="1:13" x14ac:dyDescent="0.25">
      <c r="A5" s="380" t="s">
        <v>1</v>
      </c>
      <c r="B5" s="380" t="s">
        <v>2</v>
      </c>
      <c r="C5" s="382" t="s">
        <v>3</v>
      </c>
      <c r="D5" s="384" t="s">
        <v>4</v>
      </c>
      <c r="E5" s="386" t="s">
        <v>5</v>
      </c>
      <c r="F5" s="387"/>
      <c r="G5" s="384" t="s">
        <v>6</v>
      </c>
      <c r="H5" s="388" t="s">
        <v>71</v>
      </c>
      <c r="I5" s="390" t="s">
        <v>72</v>
      </c>
      <c r="J5" s="392" t="s">
        <v>77</v>
      </c>
      <c r="K5" s="393"/>
      <c r="L5" s="375" t="s">
        <v>7</v>
      </c>
    </row>
    <row r="6" spans="1:13" x14ac:dyDescent="0.25">
      <c r="A6" s="381"/>
      <c r="B6" s="381" t="s">
        <v>2</v>
      </c>
      <c r="C6" s="383"/>
      <c r="D6" s="385"/>
      <c r="E6" s="25" t="s">
        <v>9</v>
      </c>
      <c r="F6" s="26" t="s">
        <v>10</v>
      </c>
      <c r="G6" s="385"/>
      <c r="H6" s="389"/>
      <c r="I6" s="391"/>
      <c r="J6" s="26" t="s">
        <v>8</v>
      </c>
      <c r="K6" s="26" t="s">
        <v>11</v>
      </c>
      <c r="L6" s="376"/>
    </row>
    <row r="7" spans="1:13" x14ac:dyDescent="0.25">
      <c r="A7" s="28"/>
      <c r="B7" s="29"/>
      <c r="C7" s="29"/>
      <c r="D7" s="29"/>
      <c r="E7" s="29"/>
      <c r="F7" s="172"/>
      <c r="G7" s="28"/>
      <c r="H7" s="175"/>
      <c r="I7" s="29"/>
      <c r="J7" s="29"/>
      <c r="K7" s="29"/>
      <c r="L7" s="28"/>
    </row>
    <row r="8" spans="1:13" x14ac:dyDescent="0.25">
      <c r="A8" s="30" t="s">
        <v>12</v>
      </c>
      <c r="B8" s="31" t="s">
        <v>13</v>
      </c>
      <c r="C8" s="32" t="s">
        <v>79</v>
      </c>
      <c r="D8" s="35">
        <v>43560</v>
      </c>
      <c r="E8" s="34">
        <v>6492</v>
      </c>
      <c r="F8" s="173">
        <v>43832</v>
      </c>
      <c r="G8" s="37">
        <v>46029</v>
      </c>
      <c r="H8" s="187">
        <v>3</v>
      </c>
      <c r="I8" s="38">
        <v>125000000</v>
      </c>
      <c r="J8" s="140">
        <v>7776148.5</v>
      </c>
      <c r="K8" s="169">
        <v>6.2209187999999999E-2</v>
      </c>
      <c r="L8" s="111">
        <v>117223851.5</v>
      </c>
    </row>
    <row r="9" spans="1:13" x14ac:dyDescent="0.25">
      <c r="A9" s="40" t="s">
        <v>12</v>
      </c>
      <c r="B9" s="31" t="s">
        <v>14</v>
      </c>
      <c r="C9" s="41" t="s">
        <v>57</v>
      </c>
      <c r="D9" s="35">
        <v>43224</v>
      </c>
      <c r="E9" s="34">
        <v>6300</v>
      </c>
      <c r="F9" s="173">
        <v>43606</v>
      </c>
      <c r="G9" s="37">
        <v>45437</v>
      </c>
      <c r="H9" s="187">
        <v>1</v>
      </c>
      <c r="I9" s="38">
        <v>15000000</v>
      </c>
      <c r="J9" s="140">
        <v>9886471.0899999999</v>
      </c>
      <c r="K9" s="169">
        <v>0.65909807266666665</v>
      </c>
      <c r="L9" s="111">
        <v>5113528.91</v>
      </c>
    </row>
    <row r="10" spans="1:13" x14ac:dyDescent="0.25">
      <c r="A10" s="40" t="s">
        <v>12</v>
      </c>
      <c r="B10" s="31" t="s">
        <v>15</v>
      </c>
      <c r="C10" s="32" t="s">
        <v>18</v>
      </c>
      <c r="D10" s="37">
        <v>42469</v>
      </c>
      <c r="E10" s="34">
        <v>5961</v>
      </c>
      <c r="F10" s="173">
        <v>43039</v>
      </c>
      <c r="G10" s="37">
        <v>45453</v>
      </c>
      <c r="H10" s="187">
        <v>1</v>
      </c>
      <c r="I10" s="38">
        <v>20000000</v>
      </c>
      <c r="J10" s="141">
        <v>11891892.789999999</v>
      </c>
      <c r="K10" s="169">
        <v>0.59459463949999991</v>
      </c>
      <c r="L10" s="111">
        <v>8108107.2100000009</v>
      </c>
    </row>
    <row r="11" spans="1:13" x14ac:dyDescent="0.25">
      <c r="A11" s="40" t="s">
        <v>12</v>
      </c>
      <c r="B11" s="31" t="s">
        <v>16</v>
      </c>
      <c r="C11" s="167" t="s">
        <v>86</v>
      </c>
      <c r="D11" s="35">
        <v>43560</v>
      </c>
      <c r="E11" s="34">
        <v>6693</v>
      </c>
      <c r="F11" s="173">
        <v>44210</v>
      </c>
      <c r="G11" s="37">
        <v>46406</v>
      </c>
      <c r="H11" s="181">
        <v>4</v>
      </c>
      <c r="I11" s="45">
        <v>25000000</v>
      </c>
      <c r="J11" s="140">
        <v>6385571.4299999997</v>
      </c>
      <c r="K11" s="171">
        <v>0.25542285719999996</v>
      </c>
      <c r="L11" s="111">
        <v>18614428.57</v>
      </c>
    </row>
    <row r="12" spans="1:13" x14ac:dyDescent="0.25">
      <c r="A12" s="40" t="s">
        <v>12</v>
      </c>
      <c r="B12" s="31" t="s">
        <v>20</v>
      </c>
      <c r="C12" s="32" t="s">
        <v>88</v>
      </c>
      <c r="D12" s="37">
        <v>42090</v>
      </c>
      <c r="E12" s="34">
        <v>5560</v>
      </c>
      <c r="F12" s="173">
        <v>42411</v>
      </c>
      <c r="G12" s="37">
        <v>45169</v>
      </c>
      <c r="H12" s="181" t="s">
        <v>110</v>
      </c>
      <c r="I12" s="38">
        <v>2000000</v>
      </c>
      <c r="J12" s="140">
        <v>1256043.02</v>
      </c>
      <c r="K12" s="169">
        <v>0.62802151000000006</v>
      </c>
      <c r="L12" s="111">
        <v>743956.98</v>
      </c>
    </row>
    <row r="13" spans="1:13" x14ac:dyDescent="0.25">
      <c r="A13" s="40" t="s">
        <v>12</v>
      </c>
      <c r="B13" s="31" t="s">
        <v>20</v>
      </c>
      <c r="C13" s="32" t="s">
        <v>58</v>
      </c>
      <c r="D13" s="37">
        <v>42934</v>
      </c>
      <c r="E13" s="34">
        <v>6218</v>
      </c>
      <c r="F13" s="173">
        <v>43423</v>
      </c>
      <c r="G13" s="37">
        <v>45619</v>
      </c>
      <c r="H13" s="181">
        <v>2</v>
      </c>
      <c r="I13" s="38">
        <v>10000000</v>
      </c>
      <c r="J13" s="140">
        <v>4389857</v>
      </c>
      <c r="K13" s="169">
        <v>0.43898569999999998</v>
      </c>
      <c r="L13" s="111">
        <v>5610143</v>
      </c>
    </row>
    <row r="14" spans="1:13" x14ac:dyDescent="0.25">
      <c r="A14" s="40"/>
      <c r="B14" s="31" t="s">
        <v>21</v>
      </c>
      <c r="C14" s="32" t="s">
        <v>59</v>
      </c>
      <c r="D14" s="37">
        <v>42469</v>
      </c>
      <c r="E14" s="34">
        <v>6091</v>
      </c>
      <c r="F14" s="173">
        <v>43257</v>
      </c>
      <c r="G14" s="37">
        <v>45120</v>
      </c>
      <c r="H14" s="181" t="s">
        <v>106</v>
      </c>
      <c r="I14" s="38">
        <v>30000000</v>
      </c>
      <c r="J14" s="141">
        <v>25000000</v>
      </c>
      <c r="K14" s="170">
        <v>0.83333333333333337</v>
      </c>
      <c r="L14" s="38">
        <v>5000000</v>
      </c>
    </row>
    <row r="15" spans="1:13" x14ac:dyDescent="0.25">
      <c r="A15" s="134" t="s">
        <v>12</v>
      </c>
      <c r="B15" s="31" t="s">
        <v>22</v>
      </c>
      <c r="C15" s="176" t="s">
        <v>30</v>
      </c>
      <c r="D15" s="37">
        <v>40460</v>
      </c>
      <c r="E15" s="34">
        <v>5133</v>
      </c>
      <c r="F15" s="173">
        <v>41632</v>
      </c>
      <c r="G15" s="37">
        <v>45287</v>
      </c>
      <c r="H15" s="181" t="s">
        <v>112</v>
      </c>
      <c r="I15" s="38">
        <v>125000000</v>
      </c>
      <c r="J15" s="141">
        <v>63733330</v>
      </c>
      <c r="K15" s="170">
        <v>0.5055329246400001</v>
      </c>
      <c r="L15" s="38">
        <v>61266670</v>
      </c>
    </row>
    <row r="16" spans="1:13" x14ac:dyDescent="0.25">
      <c r="A16" s="134" t="s">
        <v>12</v>
      </c>
      <c r="B16" s="31" t="s">
        <v>22</v>
      </c>
      <c r="C16" s="176" t="s">
        <v>33</v>
      </c>
      <c r="D16" s="37">
        <v>42061</v>
      </c>
      <c r="E16" s="34">
        <v>5518</v>
      </c>
      <c r="F16" s="173">
        <v>42332</v>
      </c>
      <c r="G16" s="37">
        <v>45256</v>
      </c>
      <c r="H16" s="181" t="s">
        <v>115</v>
      </c>
      <c r="I16" s="141">
        <v>105000000</v>
      </c>
      <c r="J16" s="141">
        <v>103223244.30999999</v>
      </c>
      <c r="K16" s="170">
        <v>0.98307851723809514</v>
      </c>
      <c r="L16" s="38">
        <v>1776755.6900000125</v>
      </c>
    </row>
    <row r="17" spans="1:12" x14ac:dyDescent="0.25">
      <c r="A17" s="134" t="s">
        <v>12</v>
      </c>
      <c r="B17" s="31" t="s">
        <v>22</v>
      </c>
      <c r="C17" s="176" t="s">
        <v>34</v>
      </c>
      <c r="D17" s="37">
        <v>42090</v>
      </c>
      <c r="E17" s="34">
        <v>5519</v>
      </c>
      <c r="F17" s="173">
        <v>42333</v>
      </c>
      <c r="G17" s="37">
        <v>45260</v>
      </c>
      <c r="H17" s="181" t="s">
        <v>115</v>
      </c>
      <c r="I17" s="141">
        <v>100000000</v>
      </c>
      <c r="J17" s="141">
        <v>97894917</v>
      </c>
      <c r="K17" s="170">
        <v>0.95417734039999991</v>
      </c>
      <c r="L17" s="38">
        <v>2105083</v>
      </c>
    </row>
    <row r="18" spans="1:12" x14ac:dyDescent="0.25">
      <c r="A18" s="134" t="s">
        <v>12</v>
      </c>
      <c r="B18" s="31" t="s">
        <v>22</v>
      </c>
      <c r="C18" s="176" t="s">
        <v>60</v>
      </c>
      <c r="D18" s="37">
        <v>42050</v>
      </c>
      <c r="E18" s="34">
        <v>5614</v>
      </c>
      <c r="F18" s="173">
        <v>42537</v>
      </c>
      <c r="G18" s="37">
        <v>45284</v>
      </c>
      <c r="H18" s="181" t="s">
        <v>112</v>
      </c>
      <c r="I18" s="141">
        <v>110000000</v>
      </c>
      <c r="J18" s="141">
        <v>107505955</v>
      </c>
      <c r="K18" s="170">
        <v>0.97</v>
      </c>
      <c r="L18" s="38">
        <v>2494045</v>
      </c>
    </row>
    <row r="19" spans="1:12" x14ac:dyDescent="0.25">
      <c r="A19" s="134" t="s">
        <v>12</v>
      </c>
      <c r="B19" s="31" t="s">
        <v>22</v>
      </c>
      <c r="C19" s="176" t="s">
        <v>61</v>
      </c>
      <c r="D19" s="37">
        <v>42557</v>
      </c>
      <c r="E19" s="34">
        <v>6022</v>
      </c>
      <c r="F19" s="173">
        <v>43105</v>
      </c>
      <c r="G19" s="37">
        <v>45674</v>
      </c>
      <c r="H19" s="181">
        <v>2</v>
      </c>
      <c r="I19" s="141">
        <v>62000000</v>
      </c>
      <c r="J19" s="141">
        <v>41748811.140000008</v>
      </c>
      <c r="K19" s="170">
        <v>0.67336792161290338</v>
      </c>
      <c r="L19" s="38">
        <v>20251188.859999992</v>
      </c>
    </row>
    <row r="20" spans="1:12" x14ac:dyDescent="0.25">
      <c r="A20" s="134" t="s">
        <v>12</v>
      </c>
      <c r="B20" s="31" t="s">
        <v>22</v>
      </c>
      <c r="C20" s="176" t="s">
        <v>36</v>
      </c>
      <c r="D20" s="37">
        <v>43224</v>
      </c>
      <c r="E20" s="34">
        <v>6151</v>
      </c>
      <c r="F20" s="173">
        <v>43361</v>
      </c>
      <c r="G20" s="37">
        <v>45920</v>
      </c>
      <c r="H20" s="181">
        <v>2</v>
      </c>
      <c r="I20" s="141">
        <v>160000000</v>
      </c>
      <c r="J20" s="141">
        <v>135713955.24000001</v>
      </c>
      <c r="K20" s="170">
        <v>0.84821222025000009</v>
      </c>
      <c r="L20" s="38">
        <v>24286044.75999999</v>
      </c>
    </row>
    <row r="21" spans="1:12" x14ac:dyDescent="0.25">
      <c r="A21" s="134" t="s">
        <v>12</v>
      </c>
      <c r="B21" s="31" t="s">
        <v>22</v>
      </c>
      <c r="C21" s="179" t="s">
        <v>62</v>
      </c>
      <c r="D21" s="37">
        <v>42924</v>
      </c>
      <c r="E21" s="34">
        <v>6236</v>
      </c>
      <c r="F21" s="173">
        <v>43427</v>
      </c>
      <c r="G21" s="37">
        <v>45991</v>
      </c>
      <c r="H21" s="181">
        <v>3</v>
      </c>
      <c r="I21" s="141">
        <v>90000000</v>
      </c>
      <c r="J21" s="141">
        <v>57000822.399999999</v>
      </c>
      <c r="K21" s="170">
        <v>0.63334247111111108</v>
      </c>
      <c r="L21" s="38">
        <v>32999177.600000001</v>
      </c>
    </row>
    <row r="22" spans="1:12" x14ac:dyDescent="0.25">
      <c r="A22" s="134" t="s">
        <v>12</v>
      </c>
      <c r="B22" s="31" t="s">
        <v>22</v>
      </c>
      <c r="C22" s="176" t="s">
        <v>63</v>
      </c>
      <c r="D22" s="37">
        <v>39542</v>
      </c>
      <c r="E22" s="34">
        <v>3714</v>
      </c>
      <c r="F22" s="173">
        <v>39931</v>
      </c>
      <c r="G22" s="37">
        <v>45104</v>
      </c>
      <c r="H22" s="181" t="s">
        <v>125</v>
      </c>
      <c r="I22" s="141">
        <v>18000000</v>
      </c>
      <c r="J22" s="141">
        <v>14979385.57</v>
      </c>
      <c r="K22" s="170">
        <v>0.83218808722222226</v>
      </c>
      <c r="L22" s="38">
        <v>3020614.4300000006</v>
      </c>
    </row>
    <row r="23" spans="1:12" x14ac:dyDescent="0.25">
      <c r="A23" s="134" t="s">
        <v>12</v>
      </c>
      <c r="B23" s="31" t="s">
        <v>22</v>
      </c>
      <c r="C23" s="176" t="s">
        <v>78</v>
      </c>
      <c r="D23" s="37">
        <v>43560</v>
      </c>
      <c r="E23" s="34">
        <v>6424</v>
      </c>
      <c r="F23" s="173">
        <v>43786</v>
      </c>
      <c r="G23" s="37">
        <v>45974</v>
      </c>
      <c r="H23" s="181">
        <v>3</v>
      </c>
      <c r="I23" s="141">
        <v>100000000</v>
      </c>
      <c r="J23" s="141">
        <v>3551782.96</v>
      </c>
      <c r="K23" s="170">
        <v>3.5517829600000002E-2</v>
      </c>
      <c r="L23" s="38">
        <v>96448217.040000007</v>
      </c>
    </row>
    <row r="24" spans="1:12" x14ac:dyDescent="0.25">
      <c r="A24" s="134" t="s">
        <v>12</v>
      </c>
      <c r="B24" s="31" t="s">
        <v>24</v>
      </c>
      <c r="C24" s="176" t="s">
        <v>64</v>
      </c>
      <c r="D24" s="37">
        <v>42469</v>
      </c>
      <c r="E24" s="34">
        <v>5880</v>
      </c>
      <c r="F24" s="173">
        <v>42999</v>
      </c>
      <c r="G24" s="37">
        <v>45742</v>
      </c>
      <c r="H24" s="181">
        <v>2</v>
      </c>
      <c r="I24" s="141">
        <v>10000000</v>
      </c>
      <c r="J24" s="141">
        <v>6615054</v>
      </c>
      <c r="K24" s="170">
        <v>0.66150540000000002</v>
      </c>
      <c r="L24" s="38">
        <v>3384946</v>
      </c>
    </row>
    <row r="25" spans="1:12" x14ac:dyDescent="0.25">
      <c r="A25" s="40" t="s">
        <v>12</v>
      </c>
      <c r="B25" s="31" t="s">
        <v>87</v>
      </c>
      <c r="C25" s="32" t="s">
        <v>82</v>
      </c>
      <c r="D25" s="35">
        <v>43413</v>
      </c>
      <c r="E25" s="46">
        <v>6521</v>
      </c>
      <c r="F25" s="174">
        <v>43916</v>
      </c>
      <c r="G25" s="69">
        <v>45743</v>
      </c>
      <c r="H25" s="181">
        <v>2</v>
      </c>
      <c r="I25" s="45">
        <v>15000000</v>
      </c>
      <c r="J25" s="140">
        <v>4509759.83</v>
      </c>
      <c r="K25" s="169">
        <v>0.30065065533333335</v>
      </c>
      <c r="L25" s="111">
        <v>10490240.17</v>
      </c>
    </row>
    <row r="26" spans="1:12" x14ac:dyDescent="0.25">
      <c r="A26" s="40" t="s">
        <v>12</v>
      </c>
      <c r="B26" s="31" t="s">
        <v>27</v>
      </c>
      <c r="C26" s="32" t="s">
        <v>37</v>
      </c>
      <c r="D26" s="35">
        <v>42934</v>
      </c>
      <c r="E26" s="46">
        <v>6144</v>
      </c>
      <c r="F26" s="174">
        <v>43335</v>
      </c>
      <c r="G26" s="69">
        <v>45167</v>
      </c>
      <c r="H26" s="181" t="s">
        <v>110</v>
      </c>
      <c r="I26" s="45">
        <v>40000000</v>
      </c>
      <c r="J26" s="140">
        <v>26116400.439999998</v>
      </c>
      <c r="K26" s="169">
        <v>0.6529100109999999</v>
      </c>
      <c r="L26" s="111">
        <v>13883599.560000002</v>
      </c>
    </row>
    <row r="27" spans="1:12" x14ac:dyDescent="0.25">
      <c r="A27" s="40" t="s">
        <v>12</v>
      </c>
      <c r="B27" s="31" t="s">
        <v>28</v>
      </c>
      <c r="C27" s="32" t="s">
        <v>65</v>
      </c>
      <c r="D27" s="35">
        <v>43440</v>
      </c>
      <c r="E27" s="46">
        <v>6298</v>
      </c>
      <c r="F27" s="174">
        <v>43591</v>
      </c>
      <c r="G27" s="69">
        <v>45785</v>
      </c>
      <c r="H27" s="181">
        <v>2</v>
      </c>
      <c r="I27" s="45">
        <v>130000000</v>
      </c>
      <c r="J27" s="140">
        <v>24507761.190000001</v>
      </c>
      <c r="K27" s="169">
        <v>0.18852123992307693</v>
      </c>
      <c r="L27" s="111">
        <v>105492238.81</v>
      </c>
    </row>
    <row r="28" spans="1:12" x14ac:dyDescent="0.25">
      <c r="A28" s="40" t="s">
        <v>12</v>
      </c>
      <c r="B28" s="31" t="s">
        <v>101</v>
      </c>
      <c r="C28" s="32" t="s">
        <v>38</v>
      </c>
      <c r="D28" s="35">
        <v>42310</v>
      </c>
      <c r="E28" s="46">
        <v>5665</v>
      </c>
      <c r="F28" s="174">
        <v>42657</v>
      </c>
      <c r="G28" s="69">
        <v>45585</v>
      </c>
      <c r="H28" s="181">
        <v>1</v>
      </c>
      <c r="I28" s="45">
        <v>30000000</v>
      </c>
      <c r="J28" s="140">
        <v>20104496.760000002</v>
      </c>
      <c r="K28" s="169">
        <v>0.67014989200000008</v>
      </c>
      <c r="L28" s="111">
        <v>9895503.2399999984</v>
      </c>
    </row>
    <row r="29" spans="1:12" x14ac:dyDescent="0.25">
      <c r="A29" s="40" t="s">
        <v>12</v>
      </c>
      <c r="B29" s="31" t="s">
        <v>22</v>
      </c>
      <c r="C29" s="32" t="s">
        <v>85</v>
      </c>
      <c r="D29" s="35">
        <v>43962</v>
      </c>
      <c r="E29" s="46">
        <v>6683</v>
      </c>
      <c r="F29" s="174">
        <v>44188</v>
      </c>
      <c r="G29" s="69">
        <v>46745</v>
      </c>
      <c r="H29" s="181">
        <v>5</v>
      </c>
      <c r="I29" s="45">
        <v>235000000</v>
      </c>
      <c r="J29" s="140">
        <v>92670793.770000011</v>
      </c>
      <c r="K29" s="171">
        <v>0.39434380327659579</v>
      </c>
      <c r="L29" s="111">
        <v>142329206.22999999</v>
      </c>
    </row>
    <row r="30" spans="1:12" x14ac:dyDescent="0.25">
      <c r="A30" s="40" t="s">
        <v>12</v>
      </c>
      <c r="B30" s="31" t="s">
        <v>91</v>
      </c>
      <c r="C30" s="32" t="s">
        <v>92</v>
      </c>
      <c r="D30" s="35">
        <v>44427</v>
      </c>
      <c r="E30" s="46">
        <v>6880</v>
      </c>
      <c r="F30" s="203">
        <v>44550</v>
      </c>
      <c r="G30" s="69">
        <v>46211</v>
      </c>
      <c r="H30" s="205">
        <v>3</v>
      </c>
      <c r="I30" s="45">
        <v>43000000</v>
      </c>
      <c r="J30" s="140">
        <v>27169460.66</v>
      </c>
      <c r="K30" s="171">
        <v>0.6318479223255814</v>
      </c>
      <c r="L30" s="111">
        <v>15830539.34</v>
      </c>
    </row>
    <row r="31" spans="1:12" x14ac:dyDescent="0.25">
      <c r="A31" s="40"/>
      <c r="B31" s="31" t="s">
        <v>102</v>
      </c>
      <c r="C31" s="202" t="s">
        <v>98</v>
      </c>
      <c r="D31" s="35">
        <v>44005</v>
      </c>
      <c r="E31" s="46">
        <v>6904</v>
      </c>
      <c r="F31" s="203">
        <v>44680</v>
      </c>
      <c r="G31" s="69">
        <v>46196</v>
      </c>
      <c r="H31" s="206">
        <v>3</v>
      </c>
      <c r="I31" s="45">
        <v>20000000</v>
      </c>
      <c r="J31" s="140">
        <v>946098</v>
      </c>
      <c r="K31" s="211">
        <v>4.7304899999999997E-2</v>
      </c>
      <c r="L31" s="204">
        <v>19053902</v>
      </c>
    </row>
    <row r="32" spans="1:12" x14ac:dyDescent="0.25">
      <c r="A32" s="40"/>
      <c r="B32" s="31" t="s">
        <v>22</v>
      </c>
      <c r="C32" s="202" t="s">
        <v>103</v>
      </c>
      <c r="D32" s="35">
        <v>44636</v>
      </c>
      <c r="E32" s="46">
        <v>6972</v>
      </c>
      <c r="F32" s="203">
        <v>44813</v>
      </c>
      <c r="G32" s="69">
        <v>47193</v>
      </c>
      <c r="H32" s="206">
        <v>6</v>
      </c>
      <c r="I32" s="45">
        <v>215000000</v>
      </c>
      <c r="J32" s="140">
        <v>0</v>
      </c>
      <c r="K32" s="211">
        <v>0</v>
      </c>
      <c r="L32" s="45">
        <v>215000000</v>
      </c>
    </row>
    <row r="33" spans="1:12" x14ac:dyDescent="0.25">
      <c r="A33" s="40"/>
      <c r="B33" s="31" t="s">
        <v>21</v>
      </c>
      <c r="C33" s="202" t="s">
        <v>104</v>
      </c>
      <c r="D33" s="35">
        <v>43517</v>
      </c>
      <c r="E33" s="46">
        <v>6976</v>
      </c>
      <c r="F33" s="203">
        <v>44813</v>
      </c>
      <c r="G33" s="69">
        <v>46274</v>
      </c>
      <c r="H33" s="206">
        <v>3</v>
      </c>
      <c r="I33" s="45">
        <v>20000000</v>
      </c>
      <c r="J33" s="140">
        <v>0</v>
      </c>
      <c r="K33" s="211">
        <v>0</v>
      </c>
      <c r="L33" s="45">
        <v>20000000</v>
      </c>
    </row>
    <row r="34" spans="1:12" x14ac:dyDescent="0.25">
      <c r="A34" s="40"/>
      <c r="B34" s="31" t="s">
        <v>16</v>
      </c>
      <c r="C34" s="202" t="s">
        <v>108</v>
      </c>
      <c r="D34" s="213">
        <v>43998</v>
      </c>
      <c r="E34" s="214">
        <v>7025</v>
      </c>
      <c r="F34" s="174">
        <v>44867</v>
      </c>
      <c r="G34" s="215">
        <v>46189</v>
      </c>
      <c r="H34" s="205">
        <v>3</v>
      </c>
      <c r="I34" s="45">
        <v>30000000</v>
      </c>
      <c r="J34" s="140">
        <v>0</v>
      </c>
      <c r="K34" s="171">
        <v>0</v>
      </c>
      <c r="L34" s="45">
        <v>30000000</v>
      </c>
    </row>
    <row r="35" spans="1:12" x14ac:dyDescent="0.25">
      <c r="A35" s="40"/>
      <c r="B35" s="31" t="s">
        <v>22</v>
      </c>
      <c r="C35" s="167" t="s">
        <v>129</v>
      </c>
      <c r="D35" s="35">
        <v>44070</v>
      </c>
      <c r="E35" s="46">
        <v>7088</v>
      </c>
      <c r="F35" s="203">
        <v>45057</v>
      </c>
      <c r="G35" s="69">
        <v>46260</v>
      </c>
      <c r="H35" s="205">
        <v>3</v>
      </c>
      <c r="I35" s="45">
        <v>115000000</v>
      </c>
      <c r="J35" s="140">
        <v>0</v>
      </c>
      <c r="K35" s="171">
        <v>0</v>
      </c>
      <c r="L35" s="45">
        <v>115000000</v>
      </c>
    </row>
    <row r="36" spans="1:12" x14ac:dyDescent="0.25">
      <c r="A36" s="40"/>
      <c r="B36" s="31" t="s">
        <v>25</v>
      </c>
      <c r="C36" s="202" t="s">
        <v>130</v>
      </c>
      <c r="D36" s="35">
        <v>43906</v>
      </c>
      <c r="E36" s="46">
        <v>7077</v>
      </c>
      <c r="F36" s="203">
        <v>45040</v>
      </c>
      <c r="G36" s="69">
        <v>47232</v>
      </c>
      <c r="H36" s="181">
        <v>6</v>
      </c>
      <c r="I36" s="45">
        <v>45000000</v>
      </c>
      <c r="J36" s="140">
        <v>0</v>
      </c>
      <c r="K36" s="171">
        <v>0</v>
      </c>
      <c r="L36" s="45">
        <v>45000000</v>
      </c>
    </row>
    <row r="37" spans="1:12" x14ac:dyDescent="0.25">
      <c r="A37" s="40"/>
      <c r="B37" s="31" t="s">
        <v>22</v>
      </c>
      <c r="C37" s="264" t="s">
        <v>134</v>
      </c>
      <c r="D37" s="35">
        <v>44685</v>
      </c>
      <c r="E37" s="46">
        <v>7074</v>
      </c>
      <c r="F37" s="203">
        <v>45040</v>
      </c>
      <c r="G37" s="69">
        <v>47232</v>
      </c>
      <c r="H37" s="205">
        <v>6</v>
      </c>
      <c r="I37" s="45">
        <v>105000000</v>
      </c>
      <c r="J37" s="140">
        <v>0</v>
      </c>
      <c r="K37" s="171">
        <v>0</v>
      </c>
      <c r="L37" s="45">
        <v>105000000</v>
      </c>
    </row>
    <row r="38" spans="1:12" x14ac:dyDescent="0.25">
      <c r="A38" s="40"/>
      <c r="B38" s="31" t="s">
        <v>21</v>
      </c>
      <c r="C38" s="264" t="s">
        <v>139</v>
      </c>
      <c r="D38" s="213">
        <v>43921</v>
      </c>
      <c r="E38" s="214">
        <v>7112</v>
      </c>
      <c r="F38" s="174">
        <v>45103</v>
      </c>
      <c r="G38" s="215">
        <v>46930</v>
      </c>
      <c r="H38" s="307">
        <v>5</v>
      </c>
      <c r="I38" s="308">
        <v>30000000</v>
      </c>
      <c r="J38" s="140">
        <v>0</v>
      </c>
      <c r="K38" s="171">
        <v>0</v>
      </c>
      <c r="L38" s="45">
        <v>30000000</v>
      </c>
    </row>
    <row r="39" spans="1:12" x14ac:dyDescent="0.25">
      <c r="A39" s="50"/>
      <c r="B39" s="50"/>
      <c r="C39" s="51" t="s">
        <v>39</v>
      </c>
      <c r="D39" s="219"/>
      <c r="E39" s="52"/>
      <c r="F39" s="52"/>
      <c r="G39" s="52"/>
      <c r="H39" s="220"/>
      <c r="I39" s="53">
        <v>2180000000</v>
      </c>
      <c r="J39" s="53">
        <v>894578011.62</v>
      </c>
      <c r="K39" s="5">
        <v>0.41035688606422016</v>
      </c>
      <c r="L39" s="53">
        <v>1285421988.3800001</v>
      </c>
    </row>
    <row r="40" spans="1:12" x14ac:dyDescent="0.25">
      <c r="A40" s="54"/>
      <c r="B40" s="36"/>
      <c r="C40" s="55"/>
      <c r="D40" s="55"/>
      <c r="E40" s="55"/>
      <c r="F40" s="55"/>
      <c r="G40" s="55"/>
      <c r="H40" s="4"/>
      <c r="I40" s="56"/>
      <c r="J40" s="55"/>
      <c r="K40" s="55"/>
      <c r="L40" s="57"/>
    </row>
    <row r="41" spans="1:12" x14ac:dyDescent="0.25">
      <c r="A41" s="58" t="s">
        <v>17</v>
      </c>
      <c r="B41" s="155" t="s">
        <v>14</v>
      </c>
      <c r="C41" s="156" t="s">
        <v>83</v>
      </c>
      <c r="D41" s="157">
        <v>43935</v>
      </c>
      <c r="E41" s="158">
        <v>6524</v>
      </c>
      <c r="F41" s="157">
        <v>43916</v>
      </c>
      <c r="G41" s="157">
        <v>46203</v>
      </c>
      <c r="H41" s="182">
        <v>3</v>
      </c>
      <c r="I41" s="159">
        <v>100000000</v>
      </c>
      <c r="J41" s="159">
        <v>47384115.260000005</v>
      </c>
      <c r="K41" s="160">
        <v>0.47384115260000004</v>
      </c>
      <c r="L41" s="161">
        <v>52615884.739999995</v>
      </c>
    </row>
    <row r="42" spans="1:12" x14ac:dyDescent="0.25">
      <c r="A42" s="66" t="s">
        <v>17</v>
      </c>
      <c r="B42" s="59" t="s">
        <v>25</v>
      </c>
      <c r="C42" s="60" t="s">
        <v>84</v>
      </c>
      <c r="D42" s="61">
        <v>43619</v>
      </c>
      <c r="E42" s="62">
        <v>6523</v>
      </c>
      <c r="F42" s="61">
        <v>43916</v>
      </c>
      <c r="G42" s="163">
        <v>45657</v>
      </c>
      <c r="H42" s="182">
        <v>2</v>
      </c>
      <c r="I42" s="63">
        <v>115000000</v>
      </c>
      <c r="J42" s="63">
        <v>48993518.740000002</v>
      </c>
      <c r="K42" s="64">
        <v>0.42603059773913043</v>
      </c>
      <c r="L42" s="65">
        <v>66006481.259999998</v>
      </c>
    </row>
    <row r="43" spans="1:12" x14ac:dyDescent="0.25">
      <c r="A43" s="66" t="s">
        <v>17</v>
      </c>
      <c r="B43" s="59" t="s">
        <v>22</v>
      </c>
      <c r="C43" s="60" t="s">
        <v>40</v>
      </c>
      <c r="D43" s="61">
        <v>42626</v>
      </c>
      <c r="E43" s="62">
        <v>6025</v>
      </c>
      <c r="F43" s="61">
        <v>43105</v>
      </c>
      <c r="G43" s="61">
        <v>45473</v>
      </c>
      <c r="H43" s="182">
        <v>1</v>
      </c>
      <c r="I43" s="63">
        <v>100000000</v>
      </c>
      <c r="J43" s="63">
        <v>41987813.299999997</v>
      </c>
      <c r="K43" s="64">
        <v>0.41987813299999999</v>
      </c>
      <c r="L43" s="65">
        <v>58012186.700000003</v>
      </c>
    </row>
    <row r="44" spans="1:12" x14ac:dyDescent="0.25">
      <c r="A44" s="67"/>
      <c r="B44" s="50"/>
      <c r="C44" s="51" t="s">
        <v>41</v>
      </c>
      <c r="D44" s="52"/>
      <c r="E44" s="52"/>
      <c r="F44" s="52"/>
      <c r="G44" s="52"/>
      <c r="H44" s="3"/>
      <c r="I44" s="53">
        <v>315000000</v>
      </c>
      <c r="J44" s="53">
        <v>138365447.30000001</v>
      </c>
      <c r="K44" s="5">
        <v>0.43925538825396832</v>
      </c>
      <c r="L44" s="53">
        <v>176634552.69999999</v>
      </c>
    </row>
    <row r="45" spans="1:12" x14ac:dyDescent="0.25">
      <c r="A45" s="54"/>
      <c r="B45" s="36"/>
      <c r="C45" s="55"/>
      <c r="D45" s="55"/>
      <c r="E45" s="55"/>
      <c r="F45" s="55"/>
      <c r="G45" s="55"/>
      <c r="H45" s="4"/>
      <c r="I45" s="55"/>
      <c r="J45" s="55"/>
      <c r="K45" s="55"/>
      <c r="L45" s="57"/>
    </row>
    <row r="46" spans="1:12" x14ac:dyDescent="0.25">
      <c r="A46" s="40" t="s">
        <v>23</v>
      </c>
      <c r="B46" s="31" t="s">
        <v>13</v>
      </c>
      <c r="C46" s="68" t="s">
        <v>89</v>
      </c>
      <c r="D46" s="69">
        <v>42755</v>
      </c>
      <c r="E46" s="47">
        <v>6023</v>
      </c>
      <c r="F46" s="69">
        <v>43105</v>
      </c>
      <c r="G46" s="69">
        <v>45123</v>
      </c>
      <c r="H46" s="183" t="s">
        <v>106</v>
      </c>
      <c r="I46" s="45">
        <v>150000000</v>
      </c>
      <c r="J46" s="45">
        <v>142001129.81</v>
      </c>
      <c r="K46" s="70">
        <v>0.94667419873333336</v>
      </c>
      <c r="L46" s="39">
        <v>7998870.1899999976</v>
      </c>
    </row>
    <row r="47" spans="1:12" x14ac:dyDescent="0.25">
      <c r="A47" s="40" t="s">
        <v>23</v>
      </c>
      <c r="B47" s="31" t="s">
        <v>13</v>
      </c>
      <c r="C47" s="68" t="s">
        <v>90</v>
      </c>
      <c r="D47" s="69">
        <v>43095</v>
      </c>
      <c r="E47" s="42">
        <v>6143</v>
      </c>
      <c r="F47" s="69">
        <v>43319</v>
      </c>
      <c r="G47" s="69">
        <v>45455</v>
      </c>
      <c r="H47" s="183">
        <v>1</v>
      </c>
      <c r="I47" s="45">
        <v>150000000</v>
      </c>
      <c r="J47" s="45">
        <v>112121741.74000001</v>
      </c>
      <c r="K47" s="70">
        <v>0.74747827826666668</v>
      </c>
      <c r="L47" s="39">
        <v>37878258.25999999</v>
      </c>
    </row>
    <row r="48" spans="1:12" x14ac:dyDescent="0.25">
      <c r="A48" s="40" t="s">
        <v>23</v>
      </c>
      <c r="B48" s="31" t="s">
        <v>13</v>
      </c>
      <c r="C48" s="68" t="s">
        <v>76</v>
      </c>
      <c r="D48" s="69">
        <v>43404</v>
      </c>
      <c r="E48" s="42">
        <v>6347</v>
      </c>
      <c r="F48" s="69">
        <v>43665</v>
      </c>
      <c r="G48" s="69">
        <v>45131</v>
      </c>
      <c r="H48" s="183" t="s">
        <v>106</v>
      </c>
      <c r="I48" s="45">
        <v>170000000</v>
      </c>
      <c r="J48" s="45">
        <v>140495758.61000001</v>
      </c>
      <c r="K48" s="70">
        <v>0.82644563888235301</v>
      </c>
      <c r="L48" s="39">
        <v>29504241.389999986</v>
      </c>
    </row>
    <row r="49" spans="1:12" x14ac:dyDescent="0.25">
      <c r="A49" s="40" t="s">
        <v>23</v>
      </c>
      <c r="B49" s="31" t="s">
        <v>13</v>
      </c>
      <c r="C49" s="68" t="s">
        <v>93</v>
      </c>
      <c r="D49" s="69">
        <v>44144</v>
      </c>
      <c r="E49" s="42">
        <v>6876</v>
      </c>
      <c r="F49" s="69">
        <v>44546</v>
      </c>
      <c r="G49" s="69">
        <v>46372</v>
      </c>
      <c r="H49" s="183">
        <v>4</v>
      </c>
      <c r="I49" s="45">
        <v>250000000</v>
      </c>
      <c r="J49" s="45">
        <v>42431179.850000001</v>
      </c>
      <c r="K49" s="70">
        <v>0.1697247194</v>
      </c>
      <c r="L49" s="39">
        <v>207568820.15000001</v>
      </c>
    </row>
    <row r="50" spans="1:12" x14ac:dyDescent="0.25">
      <c r="A50" s="58" t="s">
        <v>23</v>
      </c>
      <c r="B50" s="31" t="s">
        <v>22</v>
      </c>
      <c r="C50" s="68" t="s">
        <v>66</v>
      </c>
      <c r="D50" s="69">
        <v>42965</v>
      </c>
      <c r="E50" s="42">
        <v>6237</v>
      </c>
      <c r="F50" s="69">
        <v>43437</v>
      </c>
      <c r="G50" s="69">
        <v>45813</v>
      </c>
      <c r="H50" s="183">
        <v>2</v>
      </c>
      <c r="I50" s="45">
        <v>100000000</v>
      </c>
      <c r="J50" s="45">
        <v>63768682</v>
      </c>
      <c r="K50" s="70">
        <v>0.63768681999999999</v>
      </c>
      <c r="L50" s="39">
        <v>36231318</v>
      </c>
    </row>
    <row r="51" spans="1:12" x14ac:dyDescent="0.25">
      <c r="A51" s="40" t="s">
        <v>97</v>
      </c>
      <c r="B51" s="31" t="s">
        <v>22</v>
      </c>
      <c r="C51" s="31" t="s">
        <v>67</v>
      </c>
      <c r="D51" s="69">
        <v>42965</v>
      </c>
      <c r="E51" s="42">
        <v>6235</v>
      </c>
      <c r="F51" s="69">
        <v>43427</v>
      </c>
      <c r="G51" s="69">
        <v>46146</v>
      </c>
      <c r="H51" s="183">
        <v>3</v>
      </c>
      <c r="I51" s="45">
        <v>100000000</v>
      </c>
      <c r="J51" s="225">
        <v>69824985</v>
      </c>
      <c r="K51" s="70">
        <v>0.69824984999999995</v>
      </c>
      <c r="L51" s="39">
        <v>30175015</v>
      </c>
    </row>
    <row r="52" spans="1:12" x14ac:dyDescent="0.25">
      <c r="A52" s="40" t="s">
        <v>23</v>
      </c>
      <c r="B52" s="31" t="s">
        <v>22</v>
      </c>
      <c r="C52" s="68" t="s">
        <v>42</v>
      </c>
      <c r="D52" s="69">
        <v>41733</v>
      </c>
      <c r="E52" s="47">
        <v>5301</v>
      </c>
      <c r="F52" s="69">
        <v>41941</v>
      </c>
      <c r="G52" s="69">
        <v>45838</v>
      </c>
      <c r="H52" s="183">
        <v>2</v>
      </c>
      <c r="I52" s="45">
        <v>222076000</v>
      </c>
      <c r="J52" s="45">
        <v>191964958.74000001</v>
      </c>
      <c r="K52" s="70">
        <v>0.86441109683171535</v>
      </c>
      <c r="L52" s="39">
        <v>30111041.25999999</v>
      </c>
    </row>
    <row r="53" spans="1:12" x14ac:dyDescent="0.25">
      <c r="A53" s="134" t="s">
        <v>23</v>
      </c>
      <c r="B53" s="31" t="s">
        <v>22</v>
      </c>
      <c r="C53" s="68" t="s">
        <v>36</v>
      </c>
      <c r="D53" s="69">
        <v>43224</v>
      </c>
      <c r="E53" s="47">
        <v>6151</v>
      </c>
      <c r="F53" s="69">
        <v>43361</v>
      </c>
      <c r="G53" s="69">
        <v>45920</v>
      </c>
      <c r="H53" s="183">
        <v>2</v>
      </c>
      <c r="I53" s="45">
        <v>400000000</v>
      </c>
      <c r="J53" s="45">
        <v>372084672.92000002</v>
      </c>
      <c r="K53" s="70">
        <v>0.81767970230000009</v>
      </c>
      <c r="L53" s="164">
        <v>27915327.079999983</v>
      </c>
    </row>
    <row r="54" spans="1:12" x14ac:dyDescent="0.25">
      <c r="A54" s="40" t="s">
        <v>23</v>
      </c>
      <c r="B54" s="31" t="s">
        <v>22</v>
      </c>
      <c r="C54" s="68" t="s">
        <v>68</v>
      </c>
      <c r="D54" s="71">
        <v>42641</v>
      </c>
      <c r="E54" s="33">
        <v>6024</v>
      </c>
      <c r="F54" s="71">
        <v>43104</v>
      </c>
      <c r="G54" s="71">
        <v>45661</v>
      </c>
      <c r="H54" s="183">
        <v>2</v>
      </c>
      <c r="I54" s="72">
        <v>100000000</v>
      </c>
      <c r="J54" s="72">
        <v>83498812</v>
      </c>
      <c r="K54" s="73">
        <v>0.83498812</v>
      </c>
      <c r="L54" s="39">
        <v>16501188</v>
      </c>
    </row>
    <row r="55" spans="1:12" x14ac:dyDescent="0.25">
      <c r="A55" s="66" t="s">
        <v>23</v>
      </c>
      <c r="B55" s="31" t="s">
        <v>22</v>
      </c>
      <c r="C55" s="68" t="s">
        <v>94</v>
      </c>
      <c r="D55" s="71">
        <v>44067</v>
      </c>
      <c r="E55" s="33">
        <v>6684</v>
      </c>
      <c r="F55" s="71">
        <v>44188</v>
      </c>
      <c r="G55" s="71">
        <v>46014</v>
      </c>
      <c r="H55" s="183">
        <v>3</v>
      </c>
      <c r="I55" s="72">
        <v>212000000</v>
      </c>
      <c r="J55" s="72">
        <v>52440074</v>
      </c>
      <c r="K55" s="73">
        <v>0.24735883962264152</v>
      </c>
      <c r="L55" s="39">
        <v>159559926</v>
      </c>
    </row>
    <row r="56" spans="1:12" x14ac:dyDescent="0.25">
      <c r="A56" s="66"/>
      <c r="B56" s="31" t="s">
        <v>22</v>
      </c>
      <c r="C56" s="68" t="s">
        <v>99</v>
      </c>
      <c r="D56" s="71">
        <v>43893</v>
      </c>
      <c r="E56" s="33">
        <v>6897</v>
      </c>
      <c r="F56" s="71">
        <v>44652</v>
      </c>
      <c r="G56" s="71">
        <v>46815</v>
      </c>
      <c r="H56" s="207">
        <v>5</v>
      </c>
      <c r="I56" s="72">
        <v>100000000</v>
      </c>
      <c r="J56" s="72">
        <v>6272043</v>
      </c>
      <c r="K56" s="73">
        <v>6.2720429999999994E-2</v>
      </c>
      <c r="L56" s="39">
        <v>93727957</v>
      </c>
    </row>
    <row r="57" spans="1:12" x14ac:dyDescent="0.25">
      <c r="A57" s="66" t="s">
        <v>16</v>
      </c>
      <c r="B57" s="31" t="s">
        <v>16</v>
      </c>
      <c r="C57" s="68" t="s">
        <v>128</v>
      </c>
      <c r="D57" s="233">
        <v>44988</v>
      </c>
      <c r="E57" s="301">
        <v>7050</v>
      </c>
      <c r="F57" s="233">
        <v>44930</v>
      </c>
      <c r="G57" s="233">
        <v>45719</v>
      </c>
      <c r="H57" s="183">
        <v>2</v>
      </c>
      <c r="I57" s="72">
        <v>187200000</v>
      </c>
      <c r="J57" s="72">
        <v>51616200</v>
      </c>
      <c r="K57" s="73">
        <v>0.2757275641025641</v>
      </c>
      <c r="L57" s="39">
        <v>135583800</v>
      </c>
    </row>
    <row r="58" spans="1:12" x14ac:dyDescent="0.25">
      <c r="A58" s="66"/>
      <c r="B58" s="31" t="s">
        <v>22</v>
      </c>
      <c r="C58" s="68" t="s">
        <v>140</v>
      </c>
      <c r="D58" s="233">
        <v>44061</v>
      </c>
      <c r="E58" s="33">
        <v>7124</v>
      </c>
      <c r="F58" s="71">
        <v>45114</v>
      </c>
      <c r="G58" s="71">
        <v>45887</v>
      </c>
      <c r="H58" s="183">
        <v>2</v>
      </c>
      <c r="I58" s="72">
        <v>52292000</v>
      </c>
      <c r="J58" s="72">
        <v>0</v>
      </c>
      <c r="K58" s="73">
        <v>0</v>
      </c>
      <c r="L58" s="39">
        <v>52292000</v>
      </c>
    </row>
    <row r="59" spans="1:12" x14ac:dyDescent="0.25">
      <c r="A59" s="67"/>
      <c r="B59" s="50"/>
      <c r="C59" s="51" t="s">
        <v>43</v>
      </c>
      <c r="D59" s="219"/>
      <c r="E59" s="52"/>
      <c r="F59" s="52"/>
      <c r="G59" s="52"/>
      <c r="H59" s="220"/>
      <c r="I59" s="53">
        <v>2193568000</v>
      </c>
      <c r="J59" s="53">
        <v>1328520237.6700001</v>
      </c>
      <c r="K59" s="5">
        <v>0.60564351671340944</v>
      </c>
      <c r="L59" s="53">
        <v>865047762.32999992</v>
      </c>
    </row>
    <row r="60" spans="1:12" x14ac:dyDescent="0.25">
      <c r="A60" s="28"/>
      <c r="B60" s="36"/>
      <c r="C60" s="55"/>
      <c r="D60" s="55"/>
      <c r="E60" s="55"/>
      <c r="F60" s="55"/>
      <c r="G60" s="55"/>
      <c r="H60" s="4"/>
      <c r="I60" s="55"/>
      <c r="J60" s="55"/>
      <c r="K60" s="57"/>
      <c r="L60" s="57"/>
    </row>
    <row r="61" spans="1:12" x14ac:dyDescent="0.25">
      <c r="A61" s="30" t="s">
        <v>26</v>
      </c>
      <c r="B61" s="31" t="s">
        <v>22</v>
      </c>
      <c r="C61" s="68" t="s">
        <v>67</v>
      </c>
      <c r="D61" s="71">
        <v>42975</v>
      </c>
      <c r="E61" s="36">
        <v>6235</v>
      </c>
      <c r="F61" s="71">
        <v>43427</v>
      </c>
      <c r="G61" s="71">
        <v>46005</v>
      </c>
      <c r="H61" s="184">
        <v>3</v>
      </c>
      <c r="I61" s="72">
        <v>42857143</v>
      </c>
      <c r="J61" s="72">
        <v>31036557.880000003</v>
      </c>
      <c r="K61" s="221">
        <v>0.72418634811937888</v>
      </c>
      <c r="L61" s="39">
        <v>11820585.119999997</v>
      </c>
    </row>
    <row r="62" spans="1:12" x14ac:dyDescent="0.25">
      <c r="A62" s="40" t="s">
        <v>26</v>
      </c>
      <c r="B62" s="31" t="s">
        <v>22</v>
      </c>
      <c r="C62" s="68" t="s">
        <v>66</v>
      </c>
      <c r="D62" s="71">
        <v>42975</v>
      </c>
      <c r="E62" s="36">
        <v>6237</v>
      </c>
      <c r="F62" s="71">
        <v>43437</v>
      </c>
      <c r="G62" s="71">
        <v>45640</v>
      </c>
      <c r="H62" s="185">
        <v>2</v>
      </c>
      <c r="I62" s="72">
        <v>42911000</v>
      </c>
      <c r="J62" s="72">
        <v>26813027.420000002</v>
      </c>
      <c r="K62" s="73">
        <v>0.62485207569154766</v>
      </c>
      <c r="L62" s="39">
        <v>16097972.579999998</v>
      </c>
    </row>
    <row r="63" spans="1:12" x14ac:dyDescent="0.25">
      <c r="A63" s="40" t="s">
        <v>26</v>
      </c>
      <c r="B63" s="31" t="s">
        <v>22</v>
      </c>
      <c r="C63" s="68" t="s">
        <v>46</v>
      </c>
      <c r="D63" s="71">
        <v>42160</v>
      </c>
      <c r="E63" s="36">
        <v>5600</v>
      </c>
      <c r="F63" s="71">
        <v>42506</v>
      </c>
      <c r="G63" s="71">
        <v>45465</v>
      </c>
      <c r="H63" s="184">
        <v>1</v>
      </c>
      <c r="I63" s="72">
        <v>140000000</v>
      </c>
      <c r="J63" s="72">
        <v>129180267.93000001</v>
      </c>
      <c r="K63" s="73">
        <v>0.92271619950000006</v>
      </c>
      <c r="L63" s="39">
        <v>10819732.069999993</v>
      </c>
    </row>
    <row r="64" spans="1:12" x14ac:dyDescent="0.25">
      <c r="A64" s="40" t="s">
        <v>26</v>
      </c>
      <c r="B64" s="31" t="s">
        <v>22</v>
      </c>
      <c r="C64" s="68" t="s">
        <v>68</v>
      </c>
      <c r="D64" s="71">
        <v>42640</v>
      </c>
      <c r="E64" s="36">
        <v>6024</v>
      </c>
      <c r="F64" s="71">
        <v>43104</v>
      </c>
      <c r="G64" s="71">
        <v>45334</v>
      </c>
      <c r="H64" s="184" t="s">
        <v>126</v>
      </c>
      <c r="I64" s="72">
        <v>42750000</v>
      </c>
      <c r="J64" s="72">
        <v>32297630.579999998</v>
      </c>
      <c r="K64" s="73">
        <v>0.75550013052631571</v>
      </c>
      <c r="L64" s="72">
        <v>10452369.420000002</v>
      </c>
    </row>
    <row r="65" spans="1:13" x14ac:dyDescent="0.25">
      <c r="A65" s="40"/>
      <c r="B65" s="31" t="s">
        <v>22</v>
      </c>
      <c r="C65" s="68" t="s">
        <v>100</v>
      </c>
      <c r="D65" s="71">
        <v>44516</v>
      </c>
      <c r="E65" s="36">
        <v>6898</v>
      </c>
      <c r="F65" s="71">
        <v>44652</v>
      </c>
      <c r="G65" s="71">
        <v>47073</v>
      </c>
      <c r="H65" s="184">
        <v>6</v>
      </c>
      <c r="I65" s="72">
        <v>354245764</v>
      </c>
      <c r="J65" s="72">
        <v>15170244.52</v>
      </c>
      <c r="K65" s="73">
        <v>4.2824067530698826E-2</v>
      </c>
      <c r="L65" s="72">
        <v>339075519.48000002</v>
      </c>
    </row>
    <row r="66" spans="1:13" x14ac:dyDescent="0.25">
      <c r="A66" s="40" t="s">
        <v>26</v>
      </c>
      <c r="B66" s="31" t="s">
        <v>13</v>
      </c>
      <c r="C66" s="68" t="s">
        <v>80</v>
      </c>
      <c r="D66" s="71">
        <v>43606</v>
      </c>
      <c r="E66" s="36">
        <v>6493</v>
      </c>
      <c r="F66" s="71">
        <v>43832</v>
      </c>
      <c r="G66" s="71">
        <v>45838</v>
      </c>
      <c r="H66" s="184">
        <v>2</v>
      </c>
      <c r="I66" s="72">
        <v>70000000</v>
      </c>
      <c r="J66" s="72">
        <v>62646539.07</v>
      </c>
      <c r="K66" s="73">
        <v>0.89495055814285718</v>
      </c>
      <c r="L66" s="72">
        <v>7353460.9299999997</v>
      </c>
    </row>
    <row r="67" spans="1:13" x14ac:dyDescent="0.25">
      <c r="A67" s="40"/>
      <c r="B67" s="192" t="s">
        <v>22</v>
      </c>
      <c r="C67" s="68" t="s">
        <v>141</v>
      </c>
      <c r="D67" s="233">
        <v>43948</v>
      </c>
      <c r="E67" s="54">
        <v>7119</v>
      </c>
      <c r="F67" s="233">
        <v>45113</v>
      </c>
      <c r="G67" s="233">
        <v>46870</v>
      </c>
      <c r="H67" s="302">
        <v>5</v>
      </c>
      <c r="I67" s="303">
        <v>220000000</v>
      </c>
      <c r="J67" s="303">
        <v>0</v>
      </c>
      <c r="K67" s="304">
        <v>0</v>
      </c>
      <c r="L67" s="303">
        <v>220000000</v>
      </c>
      <c r="M67" s="286"/>
    </row>
    <row r="68" spans="1:13" x14ac:dyDescent="0.25">
      <c r="A68" s="50"/>
      <c r="B68" s="50"/>
      <c r="C68" s="51" t="s">
        <v>44</v>
      </c>
      <c r="D68" s="52"/>
      <c r="E68" s="52"/>
      <c r="F68" s="52"/>
      <c r="G68" s="52"/>
      <c r="H68" s="3"/>
      <c r="I68" s="305">
        <f>SUM(I61:I67)</f>
        <v>912763907</v>
      </c>
      <c r="J68" s="305">
        <f>SUM(J61:J67)</f>
        <v>297144267.40000004</v>
      </c>
      <c r="K68" s="306">
        <f>+J68/I68</f>
        <v>0.32554340188212549</v>
      </c>
      <c r="L68" s="305">
        <f>+I68-J68</f>
        <v>615619639.5999999</v>
      </c>
    </row>
    <row r="69" spans="1:13" x14ac:dyDescent="0.25">
      <c r="A69" s="54"/>
      <c r="B69" s="36"/>
      <c r="C69" s="81"/>
      <c r="D69" s="82"/>
      <c r="E69" s="82"/>
      <c r="F69" s="82"/>
      <c r="G69" s="82"/>
      <c r="H69" s="8"/>
      <c r="I69" s="83"/>
      <c r="J69" s="83"/>
      <c r="K69" s="9"/>
      <c r="L69" s="83"/>
    </row>
    <row r="70" spans="1:13" x14ac:dyDescent="0.25">
      <c r="A70" s="30" t="s">
        <v>19</v>
      </c>
      <c r="B70" s="31" t="s">
        <v>14</v>
      </c>
      <c r="C70" s="84" t="s">
        <v>69</v>
      </c>
      <c r="D70" s="71">
        <v>42649</v>
      </c>
      <c r="E70" s="36">
        <v>6215</v>
      </c>
      <c r="F70" s="71">
        <v>43404</v>
      </c>
      <c r="G70" s="71">
        <v>45838</v>
      </c>
      <c r="H70" s="184">
        <v>2</v>
      </c>
      <c r="I70" s="140">
        <v>17244120</v>
      </c>
      <c r="J70" s="141">
        <v>5516195.251379</v>
      </c>
      <c r="K70" s="43">
        <v>0.31988847510797885</v>
      </c>
      <c r="L70" s="38">
        <v>11727924.748621</v>
      </c>
    </row>
    <row r="71" spans="1:13" x14ac:dyDescent="0.25">
      <c r="A71" s="40" t="s">
        <v>19</v>
      </c>
      <c r="B71" s="31" t="s">
        <v>14</v>
      </c>
      <c r="C71" s="85" t="s">
        <v>70</v>
      </c>
      <c r="D71" s="75">
        <v>43095</v>
      </c>
      <c r="E71" s="50">
        <v>6216</v>
      </c>
      <c r="F71" s="75">
        <v>43404</v>
      </c>
      <c r="G71" s="75">
        <v>45473</v>
      </c>
      <c r="H71" s="186">
        <v>1</v>
      </c>
      <c r="I71" s="142">
        <v>10000000</v>
      </c>
      <c r="J71" s="143">
        <v>6446226.4299999997</v>
      </c>
      <c r="K71" s="144">
        <v>0.64462264299999994</v>
      </c>
      <c r="L71" s="145">
        <v>3553773.5700000003</v>
      </c>
    </row>
    <row r="72" spans="1:13" x14ac:dyDescent="0.25">
      <c r="A72" s="50"/>
      <c r="B72" s="50"/>
      <c r="C72" s="78" t="s">
        <v>45</v>
      </c>
      <c r="D72" s="79"/>
      <c r="E72" s="79"/>
      <c r="F72" s="79"/>
      <c r="G72" s="86"/>
      <c r="H72" s="6"/>
      <c r="I72" s="112">
        <v>27244120</v>
      </c>
      <c r="J72" s="112">
        <v>11962421.681379</v>
      </c>
      <c r="K72" s="146">
        <v>0.43908269679398709</v>
      </c>
      <c r="L72" s="112">
        <v>15281698.318621</v>
      </c>
    </row>
    <row r="73" spans="1:13" x14ac:dyDescent="0.25">
      <c r="A73" s="192"/>
      <c r="B73" s="31"/>
      <c r="C73" s="90"/>
      <c r="D73" s="200"/>
      <c r="E73" s="200"/>
      <c r="F73" s="200"/>
      <c r="G73" s="200"/>
      <c r="H73" s="193"/>
      <c r="I73" s="194"/>
      <c r="J73" s="194"/>
      <c r="K73" s="195"/>
      <c r="L73" s="194"/>
    </row>
    <row r="74" spans="1:13" x14ac:dyDescent="0.25">
      <c r="A74" s="192"/>
      <c r="B74" s="31" t="s">
        <v>13</v>
      </c>
      <c r="C74" s="196" t="s">
        <v>48</v>
      </c>
      <c r="D74" s="199">
        <v>43075</v>
      </c>
      <c r="E74" s="201">
        <v>6143</v>
      </c>
      <c r="F74" s="199">
        <v>43105</v>
      </c>
      <c r="G74" s="69">
        <v>45657</v>
      </c>
      <c r="H74" s="197">
        <v>2</v>
      </c>
      <c r="I74" s="162">
        <v>21600000</v>
      </c>
      <c r="J74" s="38">
        <v>11714453.25</v>
      </c>
      <c r="K74" s="198">
        <v>0.54233579861111114</v>
      </c>
      <c r="L74" s="38">
        <v>9885546.75</v>
      </c>
    </row>
    <row r="75" spans="1:13" x14ac:dyDescent="0.25">
      <c r="A75" s="54"/>
      <c r="B75" s="36" t="s">
        <v>13</v>
      </c>
      <c r="C75" s="196" t="s">
        <v>96</v>
      </c>
      <c r="D75" s="71">
        <v>42786</v>
      </c>
      <c r="E75" s="33">
        <v>6023</v>
      </c>
      <c r="F75" s="71">
        <v>43105</v>
      </c>
      <c r="G75" s="71">
        <v>45657</v>
      </c>
      <c r="H75" s="208">
        <v>2</v>
      </c>
      <c r="I75" s="65">
        <v>10400000</v>
      </c>
      <c r="J75" s="39">
        <v>1517696.99</v>
      </c>
      <c r="K75" s="10">
        <v>0.1459324028846154</v>
      </c>
      <c r="L75" s="39">
        <v>8882303.0099999998</v>
      </c>
    </row>
    <row r="76" spans="1:13" x14ac:dyDescent="0.25">
      <c r="A76" s="58" t="s">
        <v>29</v>
      </c>
      <c r="B76" s="31" t="s">
        <v>22</v>
      </c>
      <c r="C76" s="32" t="s">
        <v>30</v>
      </c>
      <c r="D76" s="71">
        <v>40627</v>
      </c>
      <c r="E76" s="36">
        <v>5133</v>
      </c>
      <c r="F76" s="71">
        <v>41632</v>
      </c>
      <c r="G76" s="35">
        <v>45104</v>
      </c>
      <c r="H76" s="209" t="s">
        <v>125</v>
      </c>
      <c r="I76" s="39">
        <v>19000000</v>
      </c>
      <c r="J76" s="39">
        <v>6877568.9819999998</v>
      </c>
      <c r="K76" s="10">
        <v>0.36197731484210527</v>
      </c>
      <c r="L76" s="39">
        <v>12122431.017999999</v>
      </c>
    </row>
    <row r="77" spans="1:13" x14ac:dyDescent="0.25">
      <c r="A77" s="40" t="s">
        <v>29</v>
      </c>
      <c r="B77" s="31" t="s">
        <v>22</v>
      </c>
      <c r="C77" s="32" t="s">
        <v>46</v>
      </c>
      <c r="D77" s="71">
        <v>42288</v>
      </c>
      <c r="E77" s="36">
        <v>5600</v>
      </c>
      <c r="F77" s="71">
        <v>42506</v>
      </c>
      <c r="G77" s="37">
        <v>45473</v>
      </c>
      <c r="H77" s="232">
        <v>1</v>
      </c>
      <c r="I77" s="39">
        <v>43364000</v>
      </c>
      <c r="J77" s="39">
        <v>31858306.139999997</v>
      </c>
      <c r="K77" s="10">
        <v>0.73467175860160494</v>
      </c>
      <c r="L77" s="39">
        <v>11505693.860000003</v>
      </c>
    </row>
    <row r="78" spans="1:13" x14ac:dyDescent="0.25">
      <c r="A78" s="50"/>
      <c r="B78" s="50"/>
      <c r="C78" s="78" t="s">
        <v>47</v>
      </c>
      <c r="D78" s="219"/>
      <c r="E78" s="52"/>
      <c r="F78" s="52"/>
      <c r="G78" s="166"/>
      <c r="H78" s="165"/>
      <c r="I78" s="53">
        <v>94364000</v>
      </c>
      <c r="J78" s="53">
        <v>51968025.361999996</v>
      </c>
      <c r="K78" s="5">
        <v>0.55071876310881263</v>
      </c>
      <c r="L78" s="53">
        <v>42395974.638000004</v>
      </c>
    </row>
    <row r="79" spans="1:13" x14ac:dyDescent="0.25">
      <c r="A79" s="54"/>
      <c r="B79" s="31"/>
      <c r="C79" s="90"/>
      <c r="D79" s="32"/>
      <c r="E79" s="32"/>
      <c r="F79" s="151"/>
      <c r="G79" s="29"/>
      <c r="H79" s="149"/>
      <c r="I79" s="152"/>
      <c r="J79" s="152"/>
      <c r="K79" s="150"/>
      <c r="L79" s="152"/>
    </row>
    <row r="80" spans="1:13" x14ac:dyDescent="0.25">
      <c r="A80" s="58" t="s">
        <v>32</v>
      </c>
      <c r="B80" s="31" t="s">
        <v>13</v>
      </c>
      <c r="C80" s="32" t="s">
        <v>48</v>
      </c>
      <c r="D80" s="69">
        <v>43075</v>
      </c>
      <c r="E80" s="34">
        <v>6143</v>
      </c>
      <c r="F80" s="71">
        <v>43319</v>
      </c>
      <c r="G80" s="35">
        <v>45273</v>
      </c>
      <c r="H80" s="185" t="s">
        <v>112</v>
      </c>
      <c r="I80" s="39">
        <v>94000000</v>
      </c>
      <c r="J80" s="39">
        <v>44454323.239999995</v>
      </c>
      <c r="K80" s="10">
        <v>0.47291833234042546</v>
      </c>
      <c r="L80" s="39">
        <v>49545676.760000005</v>
      </c>
    </row>
    <row r="81" spans="1:13" x14ac:dyDescent="0.25">
      <c r="A81" s="36"/>
      <c r="B81" s="36"/>
      <c r="C81" s="51" t="s">
        <v>49</v>
      </c>
      <c r="D81" s="219"/>
      <c r="E81" s="52"/>
      <c r="F81" s="52"/>
      <c r="G81" s="89"/>
      <c r="H81" s="242"/>
      <c r="I81" s="240">
        <v>94000000</v>
      </c>
      <c r="J81" s="240">
        <v>44454323.239999995</v>
      </c>
      <c r="K81" s="241">
        <v>0.47291833234042546</v>
      </c>
      <c r="L81" s="243">
        <v>49545676.760000005</v>
      </c>
    </row>
    <row r="82" spans="1:13" x14ac:dyDescent="0.25">
      <c r="A82" s="253"/>
      <c r="B82" s="253"/>
      <c r="C82" s="248"/>
      <c r="D82" s="251"/>
      <c r="E82" s="251"/>
      <c r="F82" s="251"/>
      <c r="G82" s="252"/>
      <c r="H82" s="247"/>
      <c r="I82" s="246"/>
      <c r="J82" s="244"/>
      <c r="K82" s="245"/>
      <c r="L82" s="244"/>
    </row>
    <row r="83" spans="1:13" x14ac:dyDescent="0.25">
      <c r="A83" s="99"/>
      <c r="B83" s="92"/>
      <c r="C83" s="93"/>
      <c r="D83" s="94"/>
      <c r="E83" s="95"/>
      <c r="F83" s="94"/>
      <c r="G83" s="94"/>
      <c r="H83" s="13"/>
      <c r="I83" s="96"/>
      <c r="J83" s="97"/>
      <c r="K83" s="98"/>
      <c r="L83" s="96"/>
    </row>
    <row r="84" spans="1:13" x14ac:dyDescent="0.25">
      <c r="A84" s="99" t="s">
        <v>50</v>
      </c>
      <c r="B84" s="100"/>
      <c r="C84" s="100"/>
      <c r="D84" s="101"/>
      <c r="E84" s="101"/>
      <c r="F84" s="100"/>
      <c r="G84" s="100"/>
      <c r="H84" s="14"/>
      <c r="I84" s="102">
        <v>5816940027</v>
      </c>
      <c r="J84" s="102">
        <v>2766992734.2733788</v>
      </c>
      <c r="K84" s="15">
        <v>0.47567840160463437</v>
      </c>
      <c r="L84" s="102">
        <v>3049947292.7266212</v>
      </c>
    </row>
    <row r="85" spans="1:13" x14ac:dyDescent="0.25">
      <c r="A85" s="269"/>
      <c r="B85" s="104"/>
      <c r="C85" s="104"/>
      <c r="D85" s="105"/>
      <c r="E85" s="105"/>
      <c r="F85" s="104"/>
      <c r="G85" s="104"/>
      <c r="H85" s="16"/>
      <c r="I85" s="106"/>
      <c r="J85" s="107"/>
      <c r="K85" s="108"/>
      <c r="L85" s="106"/>
    </row>
    <row r="86" spans="1:13" x14ac:dyDescent="0.25">
      <c r="A86" s="109"/>
      <c r="B86" s="21"/>
      <c r="C86" s="20"/>
      <c r="D86" s="20"/>
      <c r="E86" s="20"/>
      <c r="F86" s="20"/>
      <c r="G86" s="20"/>
      <c r="I86" s="27"/>
      <c r="J86" s="27"/>
      <c r="K86" s="27"/>
      <c r="L86" s="27"/>
    </row>
    <row r="87" spans="1:13" ht="18.75" x14ac:dyDescent="0.3">
      <c r="A87" s="373" t="s">
        <v>51</v>
      </c>
      <c r="B87" s="373"/>
      <c r="C87" s="373"/>
      <c r="D87" s="373"/>
      <c r="E87" s="373"/>
      <c r="F87" s="373"/>
      <c r="G87" s="373"/>
      <c r="H87" s="373"/>
      <c r="I87" s="373"/>
      <c r="J87" s="373"/>
      <c r="K87" s="373"/>
      <c r="L87" s="373"/>
      <c r="M87" s="373"/>
    </row>
    <row r="88" spans="1:13" ht="18.75" x14ac:dyDescent="0.3">
      <c r="A88" s="374" t="s">
        <v>74</v>
      </c>
      <c r="B88" s="374"/>
      <c r="C88" s="374"/>
      <c r="D88" s="374"/>
      <c r="E88" s="374"/>
      <c r="F88" s="374"/>
      <c r="G88" s="374"/>
      <c r="H88" s="374"/>
      <c r="I88" s="374"/>
      <c r="J88" s="374"/>
      <c r="K88" s="374"/>
      <c r="L88" s="374"/>
      <c r="M88" s="374"/>
    </row>
    <row r="89" spans="1:13" ht="18.75" x14ac:dyDescent="0.3">
      <c r="A89" s="110"/>
      <c r="B89" s="21"/>
      <c r="C89" s="20"/>
      <c r="D89" s="20"/>
      <c r="E89" s="20"/>
      <c r="F89" s="20"/>
      <c r="G89" s="20"/>
      <c r="I89" s="20"/>
      <c r="J89" s="20"/>
      <c r="K89" s="20"/>
      <c r="L89" s="20"/>
      <c r="M89" s="267"/>
    </row>
    <row r="90" spans="1:13" ht="18.75" x14ac:dyDescent="0.3">
      <c r="A90" s="380" t="s">
        <v>1</v>
      </c>
      <c r="B90" s="380" t="s">
        <v>2</v>
      </c>
      <c r="C90" s="382" t="s">
        <v>3</v>
      </c>
      <c r="D90" s="384" t="s">
        <v>4</v>
      </c>
      <c r="E90" s="386" t="s">
        <v>5</v>
      </c>
      <c r="F90" s="387"/>
      <c r="G90" s="384" t="s">
        <v>6</v>
      </c>
      <c r="H90" s="388" t="s">
        <v>71</v>
      </c>
      <c r="I90" s="390" t="s">
        <v>72</v>
      </c>
      <c r="J90" s="392" t="s">
        <v>81</v>
      </c>
      <c r="K90" s="393"/>
      <c r="L90" s="375" t="s">
        <v>7</v>
      </c>
      <c r="M90" s="268"/>
    </row>
    <row r="91" spans="1:13" x14ac:dyDescent="0.25">
      <c r="A91" s="381"/>
      <c r="B91" s="381" t="s">
        <v>2</v>
      </c>
      <c r="C91" s="394"/>
      <c r="D91" s="385"/>
      <c r="E91" s="25" t="s">
        <v>9</v>
      </c>
      <c r="F91" s="26" t="s">
        <v>10</v>
      </c>
      <c r="G91" s="385" t="s">
        <v>52</v>
      </c>
      <c r="H91" s="389"/>
      <c r="I91" s="391" t="s">
        <v>73</v>
      </c>
      <c r="J91" s="26" t="s">
        <v>8</v>
      </c>
      <c r="K91" s="26" t="s">
        <v>11</v>
      </c>
      <c r="L91" s="376"/>
    </row>
    <row r="92" spans="1:13" x14ac:dyDescent="0.25">
      <c r="A92" s="54"/>
      <c r="B92" s="36"/>
      <c r="C92" s="81"/>
      <c r="D92" s="82"/>
      <c r="E92" s="82"/>
      <c r="F92" s="82"/>
      <c r="G92" s="82"/>
      <c r="H92" s="8"/>
      <c r="I92" s="83"/>
      <c r="J92" s="83"/>
      <c r="K92" s="9"/>
      <c r="L92" s="83"/>
    </row>
    <row r="93" spans="1:13" x14ac:dyDescent="0.25">
      <c r="A93" s="58" t="s">
        <v>35</v>
      </c>
      <c r="B93" s="31" t="s">
        <v>27</v>
      </c>
      <c r="C93" s="32" t="s">
        <v>37</v>
      </c>
      <c r="D93" s="71">
        <v>42934</v>
      </c>
      <c r="E93" s="44">
        <v>6144</v>
      </c>
      <c r="F93" s="71">
        <v>43335</v>
      </c>
      <c r="G93" s="71">
        <v>45492</v>
      </c>
      <c r="H93" s="184">
        <v>1</v>
      </c>
      <c r="I93" s="72">
        <v>20000000</v>
      </c>
      <c r="J93" s="72">
        <v>13056241.609999999</v>
      </c>
      <c r="K93" s="10">
        <v>0.56034552049999997</v>
      </c>
      <c r="L93" s="39">
        <v>6943758.3900000006</v>
      </c>
    </row>
    <row r="94" spans="1:13" x14ac:dyDescent="0.25">
      <c r="A94" s="40" t="s">
        <v>35</v>
      </c>
      <c r="B94" s="31" t="s">
        <v>22</v>
      </c>
      <c r="C94" s="32" t="s">
        <v>34</v>
      </c>
      <c r="D94" s="71">
        <v>42164</v>
      </c>
      <c r="E94" s="33">
        <v>5519</v>
      </c>
      <c r="F94" s="71">
        <v>42333</v>
      </c>
      <c r="G94" s="71">
        <v>45260</v>
      </c>
      <c r="H94" s="184" t="s">
        <v>115</v>
      </c>
      <c r="I94" s="72">
        <v>25000000</v>
      </c>
      <c r="J94" s="72">
        <v>23869617</v>
      </c>
      <c r="K94" s="10">
        <v>0.95478468000000005</v>
      </c>
      <c r="L94" s="39">
        <v>1130383</v>
      </c>
    </row>
    <row r="95" spans="1:13" x14ac:dyDescent="0.25">
      <c r="A95" s="50"/>
      <c r="B95" s="50"/>
      <c r="C95" s="51" t="s">
        <v>53</v>
      </c>
      <c r="D95" s="52"/>
      <c r="E95" s="52"/>
      <c r="F95" s="52"/>
      <c r="G95" s="89"/>
      <c r="H95" s="3"/>
      <c r="I95" s="53">
        <v>45000000</v>
      </c>
      <c r="J95" s="53">
        <v>36925858.609999999</v>
      </c>
      <c r="K95" s="5">
        <v>0.33406216580952375</v>
      </c>
      <c r="L95" s="53">
        <v>8074141.3900000006</v>
      </c>
    </row>
    <row r="96" spans="1:13" x14ac:dyDescent="0.25">
      <c r="A96" s="36"/>
      <c r="B96" s="54"/>
      <c r="C96" s="274"/>
      <c r="D96" s="275"/>
      <c r="E96" s="275"/>
      <c r="F96" s="275"/>
      <c r="G96" s="252"/>
      <c r="H96" s="276"/>
      <c r="I96" s="277"/>
      <c r="J96" s="277"/>
      <c r="K96" s="278"/>
      <c r="L96" s="244"/>
    </row>
    <row r="97" spans="1:13" x14ac:dyDescent="0.25">
      <c r="A97" s="30" t="s">
        <v>137</v>
      </c>
      <c r="B97" s="31" t="s">
        <v>22</v>
      </c>
      <c r="C97" s="272" t="s">
        <v>134</v>
      </c>
      <c r="D97" s="222">
        <v>44707</v>
      </c>
      <c r="E97" s="223">
        <v>7074</v>
      </c>
      <c r="F97" s="222">
        <v>45040</v>
      </c>
      <c r="G97" s="75">
        <v>47232</v>
      </c>
      <c r="H97" s="186">
        <v>6</v>
      </c>
      <c r="I97" s="76">
        <v>60000000</v>
      </c>
      <c r="J97" s="76">
        <v>0</v>
      </c>
      <c r="K97" s="11">
        <v>0</v>
      </c>
      <c r="L97" s="49">
        <v>60000000</v>
      </c>
    </row>
    <row r="98" spans="1:13" x14ac:dyDescent="0.25">
      <c r="A98" s="50"/>
      <c r="B98" s="50"/>
      <c r="C98" s="78" t="s">
        <v>138</v>
      </c>
      <c r="D98" s="219"/>
      <c r="E98" s="52"/>
      <c r="F98" s="52"/>
      <c r="G98" s="89"/>
      <c r="H98" s="165"/>
      <c r="I98" s="53">
        <v>60000000</v>
      </c>
      <c r="J98" s="53">
        <v>0</v>
      </c>
      <c r="K98" s="5">
        <v>0</v>
      </c>
      <c r="L98" s="53">
        <v>60000000</v>
      </c>
    </row>
    <row r="99" spans="1:13" x14ac:dyDescent="0.25">
      <c r="A99" s="54"/>
      <c r="B99" s="36"/>
      <c r="C99" s="273"/>
      <c r="D99" s="251"/>
      <c r="E99" s="275"/>
      <c r="F99" s="275"/>
      <c r="G99" s="252"/>
      <c r="H99" s="285"/>
      <c r="I99" s="244"/>
      <c r="J99" s="244"/>
      <c r="K99" s="245"/>
      <c r="L99" s="279"/>
      <c r="M99" s="286"/>
    </row>
    <row r="100" spans="1:13" x14ac:dyDescent="0.25">
      <c r="A100" s="58" t="s">
        <v>132</v>
      </c>
      <c r="B100" s="36" t="s">
        <v>22</v>
      </c>
      <c r="C100" s="238" t="s">
        <v>129</v>
      </c>
      <c r="D100" s="239">
        <v>44070</v>
      </c>
      <c r="E100" s="249">
        <v>7088</v>
      </c>
      <c r="F100" s="250">
        <v>45057</v>
      </c>
      <c r="G100" s="250">
        <v>46261</v>
      </c>
      <c r="H100" s="208">
        <v>3</v>
      </c>
      <c r="I100" s="260">
        <v>85000000</v>
      </c>
      <c r="J100" s="260">
        <v>0</v>
      </c>
      <c r="K100" s="261">
        <v>0</v>
      </c>
      <c r="L100" s="260">
        <v>85000000</v>
      </c>
    </row>
    <row r="101" spans="1:13" x14ac:dyDescent="0.25">
      <c r="A101" s="54"/>
      <c r="B101" s="36"/>
      <c r="C101" s="297" t="s">
        <v>131</v>
      </c>
      <c r="D101" s="298"/>
      <c r="E101" s="299"/>
      <c r="F101" s="299"/>
      <c r="G101" s="299"/>
      <c r="H101" s="296"/>
      <c r="I101" s="281">
        <v>85000000</v>
      </c>
      <c r="J101" s="280">
        <v>0</v>
      </c>
      <c r="K101" s="280">
        <v>0</v>
      </c>
      <c r="L101" s="281">
        <v>85000000</v>
      </c>
    </row>
    <row r="102" spans="1:13" x14ac:dyDescent="0.25">
      <c r="A102" s="290"/>
      <c r="B102" s="284"/>
      <c r="C102" s="293"/>
      <c r="D102" s="291"/>
      <c r="E102" s="295"/>
      <c r="F102" s="295"/>
      <c r="G102" s="270"/>
      <c r="H102" s="292"/>
      <c r="I102" s="282"/>
      <c r="J102" s="283"/>
      <c r="K102" s="283"/>
      <c r="L102" s="282"/>
      <c r="M102" s="271"/>
    </row>
    <row r="103" spans="1:13" x14ac:dyDescent="0.25">
      <c r="A103" s="91"/>
      <c r="B103" s="92"/>
      <c r="C103" s="93"/>
      <c r="D103" s="94"/>
      <c r="E103" s="95"/>
      <c r="F103" s="94"/>
      <c r="G103" s="94"/>
      <c r="H103" s="13"/>
      <c r="I103" s="96"/>
      <c r="J103" s="97"/>
      <c r="K103" s="98"/>
      <c r="L103" s="96"/>
    </row>
    <row r="104" spans="1:13" x14ac:dyDescent="0.25">
      <c r="A104" s="99" t="s">
        <v>54</v>
      </c>
      <c r="B104" s="100"/>
      <c r="C104" s="100"/>
      <c r="D104" s="101"/>
      <c r="E104" s="101"/>
      <c r="F104" s="100"/>
      <c r="G104" s="100"/>
      <c r="H104" s="14"/>
      <c r="I104" s="102">
        <v>190000000</v>
      </c>
      <c r="J104" s="300">
        <v>36925858.609999999</v>
      </c>
      <c r="K104" s="15">
        <v>0.19434662426315788</v>
      </c>
      <c r="L104" s="102">
        <v>153074141.38999999</v>
      </c>
    </row>
    <row r="105" spans="1:13" x14ac:dyDescent="0.25">
      <c r="A105" s="103"/>
      <c r="B105" s="104"/>
      <c r="C105" s="104"/>
      <c r="D105" s="105"/>
      <c r="E105" s="105"/>
      <c r="F105" s="104"/>
      <c r="G105" s="104"/>
      <c r="H105" s="16"/>
      <c r="I105" s="106"/>
      <c r="J105" s="107"/>
      <c r="K105" s="108"/>
      <c r="L105" s="106"/>
    </row>
    <row r="106" spans="1:13" x14ac:dyDescent="0.25">
      <c r="A106" s="289"/>
      <c r="B106" s="113"/>
      <c r="C106" s="294"/>
      <c r="D106" s="114"/>
      <c r="E106" s="114"/>
      <c r="F106" s="114"/>
      <c r="G106" s="114"/>
      <c r="H106" s="288"/>
      <c r="I106" s="287"/>
      <c r="J106" s="287"/>
      <c r="K106" s="287"/>
      <c r="L106" s="287"/>
    </row>
    <row r="107" spans="1:13" x14ac:dyDescent="0.25">
      <c r="A107" s="115"/>
      <c r="B107" s="116"/>
      <c r="C107" s="116"/>
      <c r="D107" s="117"/>
      <c r="E107" s="117"/>
      <c r="F107" s="116"/>
      <c r="G107" s="116"/>
      <c r="H107" s="18"/>
      <c r="I107" s="118"/>
      <c r="J107" s="119"/>
      <c r="K107" s="120"/>
      <c r="L107" s="118"/>
    </row>
    <row r="108" spans="1:13" x14ac:dyDescent="0.25">
      <c r="A108" s="99" t="s">
        <v>55</v>
      </c>
      <c r="B108" s="93"/>
      <c r="C108" s="93"/>
      <c r="D108" s="92"/>
      <c r="E108" s="92"/>
      <c r="F108" s="93"/>
      <c r="G108" s="93"/>
      <c r="H108" s="12"/>
      <c r="I108" s="102">
        <v>6006940027</v>
      </c>
      <c r="J108" s="102">
        <v>2803918592.883379</v>
      </c>
      <c r="K108" s="147">
        <v>0.46677985468147226</v>
      </c>
      <c r="L108" s="102">
        <v>3203021434.116621</v>
      </c>
    </row>
    <row r="109" spans="1:13" x14ac:dyDescent="0.25">
      <c r="A109" s="121"/>
      <c r="B109" s="104"/>
      <c r="C109" s="104"/>
      <c r="D109" s="105"/>
      <c r="E109" s="105"/>
      <c r="F109" s="104"/>
      <c r="G109" s="104"/>
      <c r="H109" s="16"/>
      <c r="I109" s="122"/>
      <c r="J109" s="123"/>
      <c r="K109" s="124"/>
      <c r="L109" s="122"/>
    </row>
    <row r="110" spans="1:13" x14ac:dyDescent="0.25">
      <c r="A110" s="114"/>
      <c r="B110" s="114"/>
      <c r="C110" s="114"/>
      <c r="D110" s="114"/>
      <c r="E110" s="114"/>
      <c r="F110" s="114"/>
      <c r="G110" s="114"/>
      <c r="H110" s="17"/>
      <c r="I110" s="125"/>
      <c r="J110" s="125"/>
      <c r="K110" s="125"/>
      <c r="L110" s="125"/>
    </row>
    <row r="111" spans="1:13" x14ac:dyDescent="0.25">
      <c r="A111" s="132" t="s">
        <v>142</v>
      </c>
      <c r="B111" s="20"/>
      <c r="C111" s="127"/>
      <c r="D111" s="114"/>
      <c r="E111" s="114"/>
      <c r="F111" s="114"/>
      <c r="G111" s="114"/>
      <c r="H111" s="17"/>
      <c r="I111" s="20"/>
      <c r="J111" s="20"/>
      <c r="K111" s="20"/>
      <c r="L111" s="20"/>
    </row>
    <row r="112" spans="1:13" x14ac:dyDescent="0.25">
      <c r="A112" s="133" t="s">
        <v>75</v>
      </c>
      <c r="B112" s="20"/>
      <c r="C112" s="128"/>
      <c r="D112" s="20"/>
      <c r="E112" s="20"/>
      <c r="F112" s="20"/>
      <c r="G112" s="20"/>
      <c r="I112" s="20"/>
      <c r="J112" s="20"/>
      <c r="K112" s="20"/>
      <c r="L112" s="20"/>
    </row>
  </sheetData>
  <mergeCells count="25">
    <mergeCell ref="A2:M2"/>
    <mergeCell ref="A3:M3"/>
    <mergeCell ref="A4:M4"/>
    <mergeCell ref="A5:A6"/>
    <mergeCell ref="B5:B6"/>
    <mergeCell ref="C5:C6"/>
    <mergeCell ref="D5:D6"/>
    <mergeCell ref="E5:F5"/>
    <mergeCell ref="G5:G6"/>
    <mergeCell ref="H5:H6"/>
    <mergeCell ref="I5:I6"/>
    <mergeCell ref="J5:K5"/>
    <mergeCell ref="L5:L6"/>
    <mergeCell ref="A87:M87"/>
    <mergeCell ref="A88:M88"/>
    <mergeCell ref="G90:G91"/>
    <mergeCell ref="H90:H91"/>
    <mergeCell ref="I90:I91"/>
    <mergeCell ref="J90:K90"/>
    <mergeCell ref="L90:L91"/>
    <mergeCell ref="A90:A91"/>
    <mergeCell ref="B90:B91"/>
    <mergeCell ref="C90:C91"/>
    <mergeCell ref="D90:D91"/>
    <mergeCell ref="E90:F90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M113"/>
  <sheetViews>
    <sheetView showGridLines="0" topLeftCell="B7" zoomScale="60" zoomScaleNormal="60" workbookViewId="0">
      <selection activeCell="A24" sqref="A24:L24"/>
    </sheetView>
  </sheetViews>
  <sheetFormatPr baseColWidth="10" defaultRowHeight="15" x14ac:dyDescent="0.25"/>
  <cols>
    <col min="1" max="1" width="14.42578125" customWidth="1"/>
    <col min="2" max="2" width="13.7109375" customWidth="1"/>
    <col min="3" max="3" width="59.5703125" customWidth="1"/>
    <col min="4" max="4" width="14.28515625" customWidth="1"/>
    <col min="7" max="7" width="14.42578125" customWidth="1"/>
    <col min="8" max="8" width="25.5703125" customWidth="1"/>
    <col min="9" max="9" width="22" customWidth="1"/>
    <col min="10" max="10" width="17.85546875" customWidth="1"/>
    <col min="11" max="11" width="9.140625" customWidth="1"/>
    <col min="12" max="12" width="19.42578125" customWidth="1"/>
  </cols>
  <sheetData>
    <row r="3" spans="1:13" ht="18.75" x14ac:dyDescent="0.3">
      <c r="A3" s="377" t="s">
        <v>145</v>
      </c>
      <c r="B3" s="377"/>
      <c r="C3" s="377"/>
      <c r="D3" s="377"/>
      <c r="E3" s="377"/>
      <c r="F3" s="377"/>
      <c r="G3" s="377"/>
      <c r="H3" s="377"/>
      <c r="I3" s="377"/>
      <c r="J3" s="377"/>
      <c r="K3" s="377"/>
      <c r="L3" s="377"/>
      <c r="M3" s="377"/>
    </row>
    <row r="4" spans="1:13" ht="18.75" x14ac:dyDescent="0.3">
      <c r="A4" s="378" t="s">
        <v>0</v>
      </c>
      <c r="B4" s="378"/>
      <c r="C4" s="378"/>
      <c r="D4" s="378"/>
      <c r="E4" s="378"/>
      <c r="F4" s="378"/>
      <c r="G4" s="378"/>
      <c r="H4" s="378"/>
      <c r="I4" s="378"/>
      <c r="J4" s="378"/>
      <c r="K4" s="378"/>
      <c r="L4" s="378"/>
      <c r="M4" s="378"/>
    </row>
    <row r="5" spans="1:13" ht="18.75" x14ac:dyDescent="0.3">
      <c r="A5" s="379" t="s">
        <v>74</v>
      </c>
      <c r="B5" s="379"/>
      <c r="C5" s="379"/>
      <c r="D5" s="379"/>
      <c r="E5" s="379"/>
      <c r="F5" s="379"/>
      <c r="G5" s="379"/>
      <c r="H5" s="379"/>
      <c r="I5" s="379"/>
      <c r="J5" s="379"/>
      <c r="K5" s="379"/>
      <c r="L5" s="379"/>
      <c r="M5" s="379"/>
    </row>
    <row r="6" spans="1:13" ht="15" customHeight="1" x14ac:dyDescent="0.25"/>
    <row r="7" spans="1:13" x14ac:dyDescent="0.25">
      <c r="A7" s="380" t="s">
        <v>1</v>
      </c>
      <c r="B7" s="380" t="s">
        <v>2</v>
      </c>
      <c r="C7" s="382" t="s">
        <v>3</v>
      </c>
      <c r="D7" s="384" t="s">
        <v>4</v>
      </c>
      <c r="E7" s="386" t="s">
        <v>5</v>
      </c>
      <c r="F7" s="387"/>
      <c r="G7" s="384" t="s">
        <v>6</v>
      </c>
      <c r="H7" s="388" t="s">
        <v>71</v>
      </c>
      <c r="I7" s="390" t="s">
        <v>72</v>
      </c>
      <c r="J7" s="392" t="s">
        <v>77</v>
      </c>
      <c r="K7" s="393"/>
      <c r="L7" s="375" t="s">
        <v>7</v>
      </c>
    </row>
    <row r="8" spans="1:13" x14ac:dyDescent="0.25">
      <c r="A8" s="381"/>
      <c r="B8" s="381" t="s">
        <v>2</v>
      </c>
      <c r="C8" s="383"/>
      <c r="D8" s="385"/>
      <c r="E8" s="25" t="s">
        <v>9</v>
      </c>
      <c r="F8" s="26" t="s">
        <v>10</v>
      </c>
      <c r="G8" s="385"/>
      <c r="H8" s="389"/>
      <c r="I8" s="391"/>
      <c r="J8" s="26" t="s">
        <v>8</v>
      </c>
      <c r="K8" s="26" t="s">
        <v>11</v>
      </c>
      <c r="L8" s="376"/>
    </row>
    <row r="9" spans="1:13" x14ac:dyDescent="0.25">
      <c r="A9" s="28"/>
      <c r="B9" s="29"/>
      <c r="C9" s="29"/>
      <c r="D9" s="29"/>
      <c r="E9" s="29"/>
      <c r="F9" s="172"/>
      <c r="G9" s="28"/>
      <c r="H9" s="175"/>
      <c r="I9" s="29"/>
      <c r="J9" s="29"/>
      <c r="K9" s="29"/>
      <c r="L9" s="28"/>
    </row>
    <row r="10" spans="1:13" x14ac:dyDescent="0.25">
      <c r="A10" s="30" t="s">
        <v>12</v>
      </c>
      <c r="B10" s="31" t="s">
        <v>13</v>
      </c>
      <c r="C10" s="32" t="s">
        <v>79</v>
      </c>
      <c r="D10" s="35">
        <v>43560</v>
      </c>
      <c r="E10" s="34">
        <v>6492</v>
      </c>
      <c r="F10" s="173">
        <v>43832</v>
      </c>
      <c r="G10" s="37">
        <v>46029</v>
      </c>
      <c r="H10" s="187">
        <v>3</v>
      </c>
      <c r="I10" s="38">
        <v>125000000</v>
      </c>
      <c r="J10" s="140">
        <v>7776148.5</v>
      </c>
      <c r="K10" s="169">
        <v>6.2209187999999999E-2</v>
      </c>
      <c r="L10" s="111">
        <v>117223851.5</v>
      </c>
    </row>
    <row r="11" spans="1:13" x14ac:dyDescent="0.25">
      <c r="A11" s="40" t="s">
        <v>12</v>
      </c>
      <c r="B11" s="31" t="s">
        <v>14</v>
      </c>
      <c r="C11" s="41" t="s">
        <v>57</v>
      </c>
      <c r="D11" s="35">
        <v>43224</v>
      </c>
      <c r="E11" s="34">
        <v>6300</v>
      </c>
      <c r="F11" s="173">
        <v>43606</v>
      </c>
      <c r="G11" s="37">
        <v>45437</v>
      </c>
      <c r="H11" s="187">
        <v>1</v>
      </c>
      <c r="I11" s="38">
        <v>15000000</v>
      </c>
      <c r="J11" s="140">
        <v>9886471.0899999999</v>
      </c>
      <c r="K11" s="169">
        <v>0.65909807266666665</v>
      </c>
      <c r="L11" s="111">
        <v>5113528.91</v>
      </c>
    </row>
    <row r="12" spans="1:13" x14ac:dyDescent="0.25">
      <c r="A12" s="40" t="s">
        <v>12</v>
      </c>
      <c r="B12" s="31" t="s">
        <v>15</v>
      </c>
      <c r="C12" s="32" t="s">
        <v>18</v>
      </c>
      <c r="D12" s="37">
        <v>42469</v>
      </c>
      <c r="E12" s="34">
        <v>5961</v>
      </c>
      <c r="F12" s="173">
        <v>43039</v>
      </c>
      <c r="G12" s="37">
        <v>45453</v>
      </c>
      <c r="H12" s="187">
        <v>1</v>
      </c>
      <c r="I12" s="38">
        <v>20000000</v>
      </c>
      <c r="J12" s="141">
        <v>11891892.789999999</v>
      </c>
      <c r="K12" s="169">
        <v>0.59459463949999991</v>
      </c>
      <c r="L12" s="111">
        <v>8108107.2100000009</v>
      </c>
    </row>
    <row r="13" spans="1:13" x14ac:dyDescent="0.25">
      <c r="A13" s="40" t="s">
        <v>12</v>
      </c>
      <c r="B13" s="31" t="s">
        <v>16</v>
      </c>
      <c r="C13" s="167" t="s">
        <v>86</v>
      </c>
      <c r="D13" s="35">
        <v>43560</v>
      </c>
      <c r="E13" s="34">
        <v>6693</v>
      </c>
      <c r="F13" s="173">
        <v>44210</v>
      </c>
      <c r="G13" s="37">
        <v>46406</v>
      </c>
      <c r="H13" s="181">
        <v>4</v>
      </c>
      <c r="I13" s="45">
        <v>25000000</v>
      </c>
      <c r="J13" s="140">
        <v>6385571.4299999997</v>
      </c>
      <c r="K13" s="171">
        <v>0.25542285719999996</v>
      </c>
      <c r="L13" s="111">
        <v>18614428.57</v>
      </c>
    </row>
    <row r="14" spans="1:13" x14ac:dyDescent="0.25">
      <c r="A14" s="40" t="s">
        <v>12</v>
      </c>
      <c r="B14" s="31" t="s">
        <v>20</v>
      </c>
      <c r="C14" s="309" t="s">
        <v>88</v>
      </c>
      <c r="D14" s="37">
        <v>42090</v>
      </c>
      <c r="E14" s="34">
        <v>5560</v>
      </c>
      <c r="F14" s="173">
        <v>42411</v>
      </c>
      <c r="G14" s="37">
        <v>45169</v>
      </c>
      <c r="H14" s="181" t="s">
        <v>106</v>
      </c>
      <c r="I14" s="38">
        <v>2000000</v>
      </c>
      <c r="J14" s="140">
        <v>1256043.02</v>
      </c>
      <c r="K14" s="169">
        <v>0.62802151000000006</v>
      </c>
      <c r="L14" s="111">
        <v>743956.98</v>
      </c>
    </row>
    <row r="15" spans="1:13" x14ac:dyDescent="0.25">
      <c r="A15" s="40" t="s">
        <v>12</v>
      </c>
      <c r="B15" s="31" t="s">
        <v>20</v>
      </c>
      <c r="C15" s="309" t="s">
        <v>58</v>
      </c>
      <c r="D15" s="37">
        <v>42934</v>
      </c>
      <c r="E15" s="34">
        <v>6218</v>
      </c>
      <c r="F15" s="173">
        <v>43423</v>
      </c>
      <c r="G15" s="37">
        <v>45619</v>
      </c>
      <c r="H15" s="181">
        <v>1</v>
      </c>
      <c r="I15" s="38">
        <v>10000000</v>
      </c>
      <c r="J15" s="140">
        <v>5996906</v>
      </c>
      <c r="K15" s="169">
        <v>0.59969059999999996</v>
      </c>
      <c r="L15" s="111">
        <v>4003094</v>
      </c>
    </row>
    <row r="16" spans="1:13" x14ac:dyDescent="0.25">
      <c r="A16" s="40"/>
      <c r="B16" s="31" t="s">
        <v>21</v>
      </c>
      <c r="C16" s="309" t="s">
        <v>59</v>
      </c>
      <c r="D16" s="37">
        <v>42469</v>
      </c>
      <c r="E16" s="34">
        <v>6091</v>
      </c>
      <c r="F16" s="173">
        <v>43257</v>
      </c>
      <c r="G16" s="37">
        <v>45291</v>
      </c>
      <c r="H16" s="181" t="s">
        <v>115</v>
      </c>
      <c r="I16" s="38">
        <v>30000000</v>
      </c>
      <c r="J16" s="141">
        <v>25000000</v>
      </c>
      <c r="K16" s="170">
        <v>0.83333333333333337</v>
      </c>
      <c r="L16" s="38">
        <v>5000000</v>
      </c>
    </row>
    <row r="17" spans="1:12" x14ac:dyDescent="0.25">
      <c r="A17" s="134" t="s">
        <v>12</v>
      </c>
      <c r="B17" s="31" t="s">
        <v>22</v>
      </c>
      <c r="C17" s="295" t="s">
        <v>30</v>
      </c>
      <c r="D17" s="37">
        <v>40460</v>
      </c>
      <c r="E17" s="34">
        <v>5133</v>
      </c>
      <c r="F17" s="173">
        <v>41632</v>
      </c>
      <c r="G17" s="37">
        <v>45287</v>
      </c>
      <c r="H17" s="181" t="s">
        <v>115</v>
      </c>
      <c r="I17" s="38">
        <v>125000000</v>
      </c>
      <c r="J17" s="141">
        <v>63733330</v>
      </c>
      <c r="K17" s="170">
        <v>0.5055329246400001</v>
      </c>
      <c r="L17" s="38">
        <v>61266670</v>
      </c>
    </row>
    <row r="18" spans="1:12" x14ac:dyDescent="0.25">
      <c r="A18" s="134" t="s">
        <v>12</v>
      </c>
      <c r="B18" s="31" t="s">
        <v>22</v>
      </c>
      <c r="C18" s="295" t="s">
        <v>33</v>
      </c>
      <c r="D18" s="37">
        <v>42061</v>
      </c>
      <c r="E18" s="34">
        <v>5518</v>
      </c>
      <c r="F18" s="173">
        <v>42332</v>
      </c>
      <c r="G18" s="37">
        <v>45256</v>
      </c>
      <c r="H18" s="181" t="s">
        <v>121</v>
      </c>
      <c r="I18" s="141">
        <v>105000000</v>
      </c>
      <c r="J18" s="141">
        <v>103223244.30999999</v>
      </c>
      <c r="K18" s="170">
        <v>0.98307851723809514</v>
      </c>
      <c r="L18" s="38">
        <v>1776755.6900000125</v>
      </c>
    </row>
    <row r="19" spans="1:12" x14ac:dyDescent="0.25">
      <c r="A19" s="134" t="s">
        <v>12</v>
      </c>
      <c r="B19" s="31" t="s">
        <v>22</v>
      </c>
      <c r="C19" s="295" t="s">
        <v>34</v>
      </c>
      <c r="D19" s="37">
        <v>42090</v>
      </c>
      <c r="E19" s="34">
        <v>5519</v>
      </c>
      <c r="F19" s="173">
        <v>42333</v>
      </c>
      <c r="G19" s="37">
        <v>45260</v>
      </c>
      <c r="H19" s="181" t="s">
        <v>121</v>
      </c>
      <c r="I19" s="141">
        <v>100000000</v>
      </c>
      <c r="J19" s="141">
        <v>97894917</v>
      </c>
      <c r="K19" s="170">
        <v>0.95417734039999991</v>
      </c>
      <c r="L19" s="38">
        <v>2105083</v>
      </c>
    </row>
    <row r="20" spans="1:12" x14ac:dyDescent="0.25">
      <c r="A20" s="134" t="s">
        <v>12</v>
      </c>
      <c r="B20" s="31" t="s">
        <v>22</v>
      </c>
      <c r="C20" s="295" t="s">
        <v>60</v>
      </c>
      <c r="D20" s="37">
        <v>42050</v>
      </c>
      <c r="E20" s="34">
        <v>5614</v>
      </c>
      <c r="F20" s="173">
        <v>42537</v>
      </c>
      <c r="G20" s="37">
        <v>45284</v>
      </c>
      <c r="H20" s="181" t="s">
        <v>115</v>
      </c>
      <c r="I20" s="141">
        <v>110000000</v>
      </c>
      <c r="J20" s="141">
        <v>107505955</v>
      </c>
      <c r="K20" s="170">
        <v>0.97</v>
      </c>
      <c r="L20" s="38">
        <v>2494045</v>
      </c>
    </row>
    <row r="21" spans="1:12" x14ac:dyDescent="0.25">
      <c r="A21" s="134" t="s">
        <v>12</v>
      </c>
      <c r="B21" s="31" t="s">
        <v>22</v>
      </c>
      <c r="C21" s="295" t="s">
        <v>61</v>
      </c>
      <c r="D21" s="37">
        <v>42557</v>
      </c>
      <c r="E21" s="34">
        <v>6022</v>
      </c>
      <c r="F21" s="173">
        <v>43105</v>
      </c>
      <c r="G21" s="37">
        <v>45674</v>
      </c>
      <c r="H21" s="181">
        <v>2</v>
      </c>
      <c r="I21" s="141">
        <v>62000000</v>
      </c>
      <c r="J21" s="141">
        <v>41748811.140000008</v>
      </c>
      <c r="K21" s="170">
        <v>0.67336792161290338</v>
      </c>
      <c r="L21" s="38">
        <v>20251188.859999992</v>
      </c>
    </row>
    <row r="22" spans="1:12" x14ac:dyDescent="0.25">
      <c r="A22" s="134" t="s">
        <v>12</v>
      </c>
      <c r="B22" s="31" t="s">
        <v>22</v>
      </c>
      <c r="C22" s="295" t="s">
        <v>36</v>
      </c>
      <c r="D22" s="37">
        <v>43224</v>
      </c>
      <c r="E22" s="34">
        <v>6151</v>
      </c>
      <c r="F22" s="173">
        <v>43361</v>
      </c>
      <c r="G22" s="37">
        <v>45920</v>
      </c>
      <c r="H22" s="181">
        <v>2</v>
      </c>
      <c r="I22" s="141">
        <v>160000000</v>
      </c>
      <c r="J22" s="141">
        <v>135713955.24000001</v>
      </c>
      <c r="K22" s="170">
        <v>0.84821222025000009</v>
      </c>
      <c r="L22" s="38">
        <v>24286044.75999999</v>
      </c>
    </row>
    <row r="23" spans="1:12" x14ac:dyDescent="0.25">
      <c r="A23" s="134" t="s">
        <v>12</v>
      </c>
      <c r="B23" s="31" t="s">
        <v>22</v>
      </c>
      <c r="C23" s="311" t="s">
        <v>62</v>
      </c>
      <c r="D23" s="37">
        <v>42924</v>
      </c>
      <c r="E23" s="34">
        <v>6236</v>
      </c>
      <c r="F23" s="173">
        <v>43427</v>
      </c>
      <c r="G23" s="37">
        <v>45991</v>
      </c>
      <c r="H23" s="181">
        <v>3</v>
      </c>
      <c r="I23" s="141">
        <v>90000000</v>
      </c>
      <c r="J23" s="141">
        <v>57000822.399999999</v>
      </c>
      <c r="K23" s="170">
        <v>0.63334247111111108</v>
      </c>
      <c r="L23" s="38">
        <v>32999177.600000001</v>
      </c>
    </row>
    <row r="24" spans="1:12" x14ac:dyDescent="0.25">
      <c r="A24" s="134" t="s">
        <v>12</v>
      </c>
      <c r="B24" s="31" t="s">
        <v>22</v>
      </c>
      <c r="C24" s="295" t="s">
        <v>63</v>
      </c>
      <c r="D24" s="37">
        <v>39542</v>
      </c>
      <c r="E24" s="34">
        <v>3714</v>
      </c>
      <c r="F24" s="173">
        <v>39931</v>
      </c>
      <c r="G24" s="37">
        <v>45104</v>
      </c>
      <c r="H24" s="181" t="s">
        <v>125</v>
      </c>
      <c r="I24" s="141">
        <v>18000000</v>
      </c>
      <c r="J24" s="141">
        <v>14979385.57</v>
      </c>
      <c r="K24" s="170">
        <v>0.83218808722222226</v>
      </c>
      <c r="L24" s="38">
        <v>3020614.4300000006</v>
      </c>
    </row>
    <row r="25" spans="1:12" x14ac:dyDescent="0.25">
      <c r="A25" s="134" t="s">
        <v>12</v>
      </c>
      <c r="B25" s="31" t="s">
        <v>22</v>
      </c>
      <c r="C25" s="295" t="s">
        <v>78</v>
      </c>
      <c r="D25" s="37">
        <v>43560</v>
      </c>
      <c r="E25" s="34">
        <v>6424</v>
      </c>
      <c r="F25" s="173">
        <v>43786</v>
      </c>
      <c r="G25" s="37">
        <v>45974</v>
      </c>
      <c r="H25" s="181">
        <v>2</v>
      </c>
      <c r="I25" s="141">
        <v>100000000</v>
      </c>
      <c r="J25" s="141">
        <v>3551782.96</v>
      </c>
      <c r="K25" s="170">
        <v>3.5517829600000002E-2</v>
      </c>
      <c r="L25" s="38">
        <v>96448217.040000007</v>
      </c>
    </row>
    <row r="26" spans="1:12" x14ac:dyDescent="0.25">
      <c r="A26" s="134" t="s">
        <v>12</v>
      </c>
      <c r="B26" s="31" t="s">
        <v>24</v>
      </c>
      <c r="C26" s="176" t="s">
        <v>64</v>
      </c>
      <c r="D26" s="37">
        <v>42469</v>
      </c>
      <c r="E26" s="34">
        <v>5880</v>
      </c>
      <c r="F26" s="173">
        <v>42999</v>
      </c>
      <c r="G26" s="37">
        <v>45742</v>
      </c>
      <c r="H26" s="181">
        <v>2</v>
      </c>
      <c r="I26" s="141">
        <v>10000000</v>
      </c>
      <c r="J26" s="141">
        <v>6615054</v>
      </c>
      <c r="K26" s="170">
        <v>0.66150540000000002</v>
      </c>
      <c r="L26" s="38">
        <v>3384946</v>
      </c>
    </row>
    <row r="27" spans="1:12" x14ac:dyDescent="0.25">
      <c r="A27" s="40" t="s">
        <v>12</v>
      </c>
      <c r="B27" s="31" t="s">
        <v>87</v>
      </c>
      <c r="C27" s="32" t="s">
        <v>82</v>
      </c>
      <c r="D27" s="35">
        <v>43413</v>
      </c>
      <c r="E27" s="46">
        <v>6521</v>
      </c>
      <c r="F27" s="174">
        <v>43916</v>
      </c>
      <c r="G27" s="69">
        <v>45743</v>
      </c>
      <c r="H27" s="181">
        <v>2</v>
      </c>
      <c r="I27" s="45">
        <v>15000000</v>
      </c>
      <c r="J27" s="140">
        <v>4509759.83</v>
      </c>
      <c r="K27" s="169">
        <v>0.30065065533333335</v>
      </c>
      <c r="L27" s="111">
        <v>10490240.17</v>
      </c>
    </row>
    <row r="28" spans="1:12" x14ac:dyDescent="0.25">
      <c r="A28" s="40" t="s">
        <v>12</v>
      </c>
      <c r="B28" s="31" t="s">
        <v>27</v>
      </c>
      <c r="C28" s="32" t="s">
        <v>37</v>
      </c>
      <c r="D28" s="35">
        <v>42934</v>
      </c>
      <c r="E28" s="46">
        <v>6144</v>
      </c>
      <c r="F28" s="174">
        <v>43335</v>
      </c>
      <c r="G28" s="69">
        <v>45898</v>
      </c>
      <c r="H28" s="181">
        <v>2</v>
      </c>
      <c r="I28" s="45">
        <v>40000000</v>
      </c>
      <c r="J28" s="140">
        <v>26116400.439999998</v>
      </c>
      <c r="K28" s="169">
        <v>0.6529100109999999</v>
      </c>
      <c r="L28" s="111">
        <v>13883599.560000002</v>
      </c>
    </row>
    <row r="29" spans="1:12" x14ac:dyDescent="0.25">
      <c r="A29" s="40" t="s">
        <v>12</v>
      </c>
      <c r="B29" s="31" t="s">
        <v>28</v>
      </c>
      <c r="C29" s="32" t="s">
        <v>65</v>
      </c>
      <c r="D29" s="35">
        <v>43440</v>
      </c>
      <c r="E29" s="46">
        <v>6298</v>
      </c>
      <c r="F29" s="174">
        <v>43591</v>
      </c>
      <c r="G29" s="69">
        <v>45785</v>
      </c>
      <c r="H29" s="181">
        <v>2</v>
      </c>
      <c r="I29" s="45">
        <v>130000000</v>
      </c>
      <c r="J29" s="140">
        <v>24507761.190000001</v>
      </c>
      <c r="K29" s="169">
        <v>0.18852123992307693</v>
      </c>
      <c r="L29" s="111">
        <v>105492238.81</v>
      </c>
    </row>
    <row r="30" spans="1:12" x14ac:dyDescent="0.25">
      <c r="A30" s="40" t="s">
        <v>12</v>
      </c>
      <c r="B30" s="31" t="s">
        <v>101</v>
      </c>
      <c r="C30" s="32" t="s">
        <v>38</v>
      </c>
      <c r="D30" s="35">
        <v>42310</v>
      </c>
      <c r="E30" s="46">
        <v>5665</v>
      </c>
      <c r="F30" s="174">
        <v>42657</v>
      </c>
      <c r="G30" s="69">
        <v>45585</v>
      </c>
      <c r="H30" s="181">
        <v>1</v>
      </c>
      <c r="I30" s="45">
        <v>30000000</v>
      </c>
      <c r="J30" s="140">
        <v>20104496.760000002</v>
      </c>
      <c r="K30" s="169">
        <v>0.67014989200000008</v>
      </c>
      <c r="L30" s="111">
        <v>9895503.2399999984</v>
      </c>
    </row>
    <row r="31" spans="1:12" x14ac:dyDescent="0.25">
      <c r="A31" s="40" t="s">
        <v>12</v>
      </c>
      <c r="B31" s="31" t="s">
        <v>22</v>
      </c>
      <c r="C31" s="32" t="s">
        <v>85</v>
      </c>
      <c r="D31" s="35">
        <v>43962</v>
      </c>
      <c r="E31" s="46">
        <v>6683</v>
      </c>
      <c r="F31" s="174">
        <v>44188</v>
      </c>
      <c r="G31" s="69">
        <v>46745</v>
      </c>
      <c r="H31" s="181">
        <v>5</v>
      </c>
      <c r="I31" s="45">
        <v>235000000</v>
      </c>
      <c r="J31" s="140">
        <v>92670793.770000011</v>
      </c>
      <c r="K31" s="171">
        <v>0.39434380327659579</v>
      </c>
      <c r="L31" s="111">
        <v>142329206.22999999</v>
      </c>
    </row>
    <row r="32" spans="1:12" x14ac:dyDescent="0.25">
      <c r="A32" s="40" t="s">
        <v>12</v>
      </c>
      <c r="B32" s="31" t="s">
        <v>91</v>
      </c>
      <c r="C32" s="32" t="s">
        <v>92</v>
      </c>
      <c r="D32" s="35">
        <v>44427</v>
      </c>
      <c r="E32" s="46">
        <v>6880</v>
      </c>
      <c r="F32" s="203">
        <v>44550</v>
      </c>
      <c r="G32" s="69">
        <v>46211</v>
      </c>
      <c r="H32" s="205">
        <v>3</v>
      </c>
      <c r="I32" s="45">
        <v>43000000</v>
      </c>
      <c r="J32" s="140">
        <v>27169460.66</v>
      </c>
      <c r="K32" s="171">
        <v>0.6318479223255814</v>
      </c>
      <c r="L32" s="111">
        <v>15830539.34</v>
      </c>
    </row>
    <row r="33" spans="1:12" x14ac:dyDescent="0.25">
      <c r="A33" s="40"/>
      <c r="B33" s="31" t="s">
        <v>102</v>
      </c>
      <c r="C33" s="202" t="s">
        <v>98</v>
      </c>
      <c r="D33" s="35">
        <v>44005</v>
      </c>
      <c r="E33" s="46">
        <v>6904</v>
      </c>
      <c r="F33" s="203">
        <v>44680</v>
      </c>
      <c r="G33" s="69">
        <v>46196</v>
      </c>
      <c r="H33" s="206">
        <v>3</v>
      </c>
      <c r="I33" s="45">
        <v>20000000</v>
      </c>
      <c r="J33" s="140">
        <v>946098</v>
      </c>
      <c r="K33" s="211">
        <v>4.7304899999999997E-2</v>
      </c>
      <c r="L33" s="204">
        <v>19053902</v>
      </c>
    </row>
    <row r="34" spans="1:12" x14ac:dyDescent="0.25">
      <c r="A34" s="40"/>
      <c r="B34" s="31" t="s">
        <v>22</v>
      </c>
      <c r="C34" s="202" t="s">
        <v>103</v>
      </c>
      <c r="D34" s="35">
        <v>44636</v>
      </c>
      <c r="E34" s="46">
        <v>6972</v>
      </c>
      <c r="F34" s="203">
        <v>44813</v>
      </c>
      <c r="G34" s="69">
        <v>47193</v>
      </c>
      <c r="H34" s="206">
        <v>6</v>
      </c>
      <c r="I34" s="45">
        <v>215000000</v>
      </c>
      <c r="J34" s="140">
        <v>0</v>
      </c>
      <c r="K34" s="211">
        <v>0</v>
      </c>
      <c r="L34" s="45">
        <v>215000000</v>
      </c>
    </row>
    <row r="35" spans="1:12" x14ac:dyDescent="0.25">
      <c r="A35" s="40"/>
      <c r="B35" s="31" t="s">
        <v>21</v>
      </c>
      <c r="C35" s="202" t="s">
        <v>104</v>
      </c>
      <c r="D35" s="35">
        <v>43517</v>
      </c>
      <c r="E35" s="46">
        <v>6976</v>
      </c>
      <c r="F35" s="203">
        <v>44813</v>
      </c>
      <c r="G35" s="69">
        <v>46274</v>
      </c>
      <c r="H35" s="206">
        <v>3</v>
      </c>
      <c r="I35" s="45">
        <v>20000000</v>
      </c>
      <c r="J35" s="140">
        <v>0</v>
      </c>
      <c r="K35" s="211">
        <v>0</v>
      </c>
      <c r="L35" s="45">
        <v>20000000</v>
      </c>
    </row>
    <row r="36" spans="1:12" x14ac:dyDescent="0.25">
      <c r="A36" s="40"/>
      <c r="B36" s="31" t="s">
        <v>16</v>
      </c>
      <c r="C36" s="202" t="s">
        <v>108</v>
      </c>
      <c r="D36" s="213">
        <v>43998</v>
      </c>
      <c r="E36" s="214">
        <v>7025</v>
      </c>
      <c r="F36" s="174">
        <v>44867</v>
      </c>
      <c r="G36" s="215">
        <v>46189</v>
      </c>
      <c r="H36" s="205">
        <v>3</v>
      </c>
      <c r="I36" s="45">
        <v>30000000</v>
      </c>
      <c r="J36" s="140">
        <v>800000</v>
      </c>
      <c r="K36" s="171">
        <v>2.6666666666666668E-2</v>
      </c>
      <c r="L36" s="45">
        <v>29200000</v>
      </c>
    </row>
    <row r="37" spans="1:12" x14ac:dyDescent="0.25">
      <c r="A37" s="40"/>
      <c r="B37" s="31" t="s">
        <v>22</v>
      </c>
      <c r="C37" s="167" t="s">
        <v>129</v>
      </c>
      <c r="D37" s="35">
        <v>44070</v>
      </c>
      <c r="E37" s="46">
        <v>7088</v>
      </c>
      <c r="F37" s="203">
        <v>45057</v>
      </c>
      <c r="G37" s="69">
        <v>46260</v>
      </c>
      <c r="H37" s="205">
        <v>3</v>
      </c>
      <c r="I37" s="45">
        <v>115000000</v>
      </c>
      <c r="J37" s="140">
        <v>0</v>
      </c>
      <c r="K37" s="171">
        <v>0</v>
      </c>
      <c r="L37" s="45">
        <v>115000000</v>
      </c>
    </row>
    <row r="38" spans="1:12" x14ac:dyDescent="0.25">
      <c r="A38" s="40"/>
      <c r="B38" s="31" t="s">
        <v>25</v>
      </c>
      <c r="C38" s="202" t="s">
        <v>130</v>
      </c>
      <c r="D38" s="35">
        <v>43906</v>
      </c>
      <c r="E38" s="46">
        <v>7077</v>
      </c>
      <c r="F38" s="203">
        <v>45040</v>
      </c>
      <c r="G38" s="69">
        <v>47232</v>
      </c>
      <c r="H38" s="181">
        <v>6</v>
      </c>
      <c r="I38" s="45">
        <v>45000000</v>
      </c>
      <c r="J38" s="140">
        <v>0</v>
      </c>
      <c r="K38" s="171">
        <v>0</v>
      </c>
      <c r="L38" s="45">
        <v>45000000</v>
      </c>
    </row>
    <row r="39" spans="1:12" x14ac:dyDescent="0.25">
      <c r="A39" s="40"/>
      <c r="B39" s="31" t="s">
        <v>22</v>
      </c>
      <c r="C39" s="264" t="s">
        <v>134</v>
      </c>
      <c r="D39" s="35">
        <v>44685</v>
      </c>
      <c r="E39" s="46">
        <v>7074</v>
      </c>
      <c r="F39" s="203">
        <v>45040</v>
      </c>
      <c r="G39" s="69">
        <v>47232</v>
      </c>
      <c r="H39" s="205">
        <v>6</v>
      </c>
      <c r="I39" s="45">
        <v>105000000</v>
      </c>
      <c r="J39" s="140">
        <v>0</v>
      </c>
      <c r="K39" s="171">
        <v>0</v>
      </c>
      <c r="L39" s="45">
        <v>105000000</v>
      </c>
    </row>
    <row r="40" spans="1:12" x14ac:dyDescent="0.25">
      <c r="A40" s="40"/>
      <c r="B40" s="31" t="s">
        <v>21</v>
      </c>
      <c r="C40" s="264" t="s">
        <v>139</v>
      </c>
      <c r="D40" s="213">
        <v>43921</v>
      </c>
      <c r="E40" s="214">
        <v>7112</v>
      </c>
      <c r="F40" s="174">
        <v>45103</v>
      </c>
      <c r="G40" s="215">
        <v>46930</v>
      </c>
      <c r="H40" s="307">
        <v>5</v>
      </c>
      <c r="I40" s="308">
        <v>30000000</v>
      </c>
      <c r="J40" s="140">
        <v>0</v>
      </c>
      <c r="K40" s="171">
        <v>0</v>
      </c>
      <c r="L40" s="45">
        <v>30000000</v>
      </c>
    </row>
    <row r="41" spans="1:12" x14ac:dyDescent="0.25">
      <c r="A41" s="50"/>
      <c r="B41" s="50"/>
      <c r="C41" s="51" t="s">
        <v>39</v>
      </c>
      <c r="D41" s="219"/>
      <c r="E41" s="52"/>
      <c r="F41" s="52"/>
      <c r="G41" s="52"/>
      <c r="H41" s="220"/>
      <c r="I41" s="53">
        <v>2180000000</v>
      </c>
      <c r="J41" s="53">
        <v>896985060.62</v>
      </c>
      <c r="K41" s="5">
        <v>0.41146103698165137</v>
      </c>
      <c r="L41" s="53">
        <v>1283014939.3800001</v>
      </c>
    </row>
    <row r="42" spans="1:12" x14ac:dyDescent="0.25">
      <c r="A42" s="54"/>
      <c r="B42" s="36"/>
      <c r="C42" s="55"/>
      <c r="D42" s="55"/>
      <c r="E42" s="55"/>
      <c r="F42" s="55"/>
      <c r="G42" s="55"/>
      <c r="H42" s="4"/>
      <c r="I42" s="56"/>
      <c r="J42" s="55"/>
      <c r="K42" s="55"/>
      <c r="L42" s="57"/>
    </row>
    <row r="43" spans="1:12" x14ac:dyDescent="0.25">
      <c r="A43" s="58" t="s">
        <v>17</v>
      </c>
      <c r="B43" s="155" t="s">
        <v>14</v>
      </c>
      <c r="C43" s="156" t="s">
        <v>83</v>
      </c>
      <c r="D43" s="157">
        <v>43935</v>
      </c>
      <c r="E43" s="158">
        <v>6524</v>
      </c>
      <c r="F43" s="157">
        <v>43916</v>
      </c>
      <c r="G43" s="157">
        <v>46203</v>
      </c>
      <c r="H43" s="182">
        <v>3</v>
      </c>
      <c r="I43" s="159">
        <v>100000000</v>
      </c>
      <c r="J43" s="159">
        <v>47384115.260000005</v>
      </c>
      <c r="K43" s="160">
        <v>0.47384115260000004</v>
      </c>
      <c r="L43" s="161">
        <v>52615884.739999995</v>
      </c>
    </row>
    <row r="44" spans="1:12" x14ac:dyDescent="0.25">
      <c r="A44" s="66" t="s">
        <v>17</v>
      </c>
      <c r="B44" s="59" t="s">
        <v>25</v>
      </c>
      <c r="C44" s="60" t="s">
        <v>84</v>
      </c>
      <c r="D44" s="61">
        <v>43619</v>
      </c>
      <c r="E44" s="62">
        <v>6523</v>
      </c>
      <c r="F44" s="61">
        <v>43916</v>
      </c>
      <c r="G44" s="163">
        <v>45657</v>
      </c>
      <c r="H44" s="182">
        <v>1</v>
      </c>
      <c r="I44" s="63">
        <v>115000000</v>
      </c>
      <c r="J44" s="63">
        <v>48993518.740000002</v>
      </c>
      <c r="K44" s="64">
        <v>0.42603059773913043</v>
      </c>
      <c r="L44" s="65">
        <v>66006481.259999998</v>
      </c>
    </row>
    <row r="45" spans="1:12" x14ac:dyDescent="0.25">
      <c r="A45" s="66" t="s">
        <v>17</v>
      </c>
      <c r="B45" s="59" t="s">
        <v>22</v>
      </c>
      <c r="C45" s="60" t="s">
        <v>40</v>
      </c>
      <c r="D45" s="61">
        <v>42626</v>
      </c>
      <c r="E45" s="62">
        <v>6025</v>
      </c>
      <c r="F45" s="61">
        <v>43105</v>
      </c>
      <c r="G45" s="61">
        <v>45473</v>
      </c>
      <c r="H45" s="182">
        <v>1</v>
      </c>
      <c r="I45" s="63">
        <v>100000000</v>
      </c>
      <c r="J45" s="63">
        <v>41987813.299999997</v>
      </c>
      <c r="K45" s="64">
        <v>0.41987813299999999</v>
      </c>
      <c r="L45" s="65">
        <v>58012186.700000003</v>
      </c>
    </row>
    <row r="46" spans="1:12" x14ac:dyDescent="0.25">
      <c r="A46" s="67"/>
      <c r="B46" s="50"/>
      <c r="C46" s="51" t="s">
        <v>41</v>
      </c>
      <c r="D46" s="52"/>
      <c r="E46" s="52"/>
      <c r="F46" s="52"/>
      <c r="G46" s="52"/>
      <c r="H46" s="3"/>
      <c r="I46" s="53">
        <v>315000000</v>
      </c>
      <c r="J46" s="53">
        <v>138365447.30000001</v>
      </c>
      <c r="K46" s="5">
        <v>0.43925538825396832</v>
      </c>
      <c r="L46" s="53">
        <v>176634552.69999999</v>
      </c>
    </row>
    <row r="47" spans="1:12" x14ac:dyDescent="0.25">
      <c r="A47" s="54"/>
      <c r="B47" s="36"/>
      <c r="C47" s="55"/>
      <c r="D47" s="55"/>
      <c r="E47" s="55"/>
      <c r="F47" s="55"/>
      <c r="G47" s="55"/>
      <c r="H47" s="4"/>
      <c r="I47" s="55"/>
      <c r="J47" s="55"/>
      <c r="K47" s="55"/>
      <c r="L47" s="57"/>
    </row>
    <row r="48" spans="1:12" x14ac:dyDescent="0.25">
      <c r="A48" s="40" t="s">
        <v>23</v>
      </c>
      <c r="B48" s="31" t="s">
        <v>13</v>
      </c>
      <c r="C48" s="310" t="s">
        <v>89</v>
      </c>
      <c r="D48" s="69">
        <v>42755</v>
      </c>
      <c r="E48" s="47">
        <v>6023</v>
      </c>
      <c r="F48" s="69">
        <v>43105</v>
      </c>
      <c r="G48" s="69">
        <v>45673</v>
      </c>
      <c r="H48" s="183">
        <v>2</v>
      </c>
      <c r="I48" s="45">
        <v>150000000</v>
      </c>
      <c r="J48" s="45">
        <v>142001129.81</v>
      </c>
      <c r="K48" s="70">
        <v>0.94667419873333336</v>
      </c>
      <c r="L48" s="39">
        <v>7998870.1899999976</v>
      </c>
    </row>
    <row r="49" spans="1:12" x14ac:dyDescent="0.25">
      <c r="A49" s="40" t="s">
        <v>23</v>
      </c>
      <c r="B49" s="31" t="s">
        <v>13</v>
      </c>
      <c r="C49" s="310" t="s">
        <v>90</v>
      </c>
      <c r="D49" s="69">
        <v>43095</v>
      </c>
      <c r="E49" s="42">
        <v>6143</v>
      </c>
      <c r="F49" s="69">
        <v>43319</v>
      </c>
      <c r="G49" s="69">
        <v>45455</v>
      </c>
      <c r="H49" s="183">
        <v>1</v>
      </c>
      <c r="I49" s="45">
        <v>150000000</v>
      </c>
      <c r="J49" s="45">
        <v>112121741.74000001</v>
      </c>
      <c r="K49" s="70">
        <v>0.74747827826666668</v>
      </c>
      <c r="L49" s="39">
        <v>37878258.25999999</v>
      </c>
    </row>
    <row r="50" spans="1:12" x14ac:dyDescent="0.25">
      <c r="A50" s="40" t="s">
        <v>23</v>
      </c>
      <c r="B50" s="31" t="s">
        <v>13</v>
      </c>
      <c r="C50" s="310" t="s">
        <v>76</v>
      </c>
      <c r="D50" s="69">
        <v>43404</v>
      </c>
      <c r="E50" s="42">
        <v>6347</v>
      </c>
      <c r="F50" s="69">
        <v>43665</v>
      </c>
      <c r="G50" s="69">
        <v>45862</v>
      </c>
      <c r="H50" s="183">
        <v>2</v>
      </c>
      <c r="I50" s="45">
        <v>170000000</v>
      </c>
      <c r="J50" s="45">
        <v>140495758.61000001</v>
      </c>
      <c r="K50" s="70">
        <v>0.82644563888235301</v>
      </c>
      <c r="L50" s="39">
        <v>29504241.389999986</v>
      </c>
    </row>
    <row r="51" spans="1:12" x14ac:dyDescent="0.25">
      <c r="A51" s="40" t="s">
        <v>23</v>
      </c>
      <c r="B51" s="31" t="s">
        <v>13</v>
      </c>
      <c r="C51" s="68" t="s">
        <v>93</v>
      </c>
      <c r="D51" s="69">
        <v>44144</v>
      </c>
      <c r="E51" s="42">
        <v>6876</v>
      </c>
      <c r="F51" s="69">
        <v>44546</v>
      </c>
      <c r="G51" s="69">
        <v>46372</v>
      </c>
      <c r="H51" s="183">
        <v>4</v>
      </c>
      <c r="I51" s="45">
        <v>250000000</v>
      </c>
      <c r="J51" s="45">
        <v>42431179.850000001</v>
      </c>
      <c r="K51" s="70">
        <v>0.1697247194</v>
      </c>
      <c r="L51" s="39">
        <v>207568820.15000001</v>
      </c>
    </row>
    <row r="52" spans="1:12" x14ac:dyDescent="0.25">
      <c r="A52" s="58" t="s">
        <v>23</v>
      </c>
      <c r="B52" s="31" t="s">
        <v>22</v>
      </c>
      <c r="C52" s="68" t="s">
        <v>66</v>
      </c>
      <c r="D52" s="69">
        <v>42965</v>
      </c>
      <c r="E52" s="42">
        <v>6237</v>
      </c>
      <c r="F52" s="69">
        <v>43437</v>
      </c>
      <c r="G52" s="69">
        <v>45813</v>
      </c>
      <c r="H52" s="183">
        <v>2</v>
      </c>
      <c r="I52" s="45">
        <v>100000000</v>
      </c>
      <c r="J52" s="45">
        <v>63768682</v>
      </c>
      <c r="K52" s="70">
        <v>0.63768681999999999</v>
      </c>
      <c r="L52" s="39">
        <v>36231318</v>
      </c>
    </row>
    <row r="53" spans="1:12" x14ac:dyDescent="0.25">
      <c r="A53" s="40" t="s">
        <v>97</v>
      </c>
      <c r="B53" s="31" t="s">
        <v>22</v>
      </c>
      <c r="C53" s="31" t="s">
        <v>67</v>
      </c>
      <c r="D53" s="69">
        <v>42965</v>
      </c>
      <c r="E53" s="42">
        <v>6235</v>
      </c>
      <c r="F53" s="69">
        <v>43427</v>
      </c>
      <c r="G53" s="69">
        <v>46146</v>
      </c>
      <c r="H53" s="183">
        <v>3</v>
      </c>
      <c r="I53" s="45">
        <v>100000000</v>
      </c>
      <c r="J53" s="225">
        <v>69824985</v>
      </c>
      <c r="K53" s="70">
        <v>0.69824984999999995</v>
      </c>
      <c r="L53" s="39">
        <v>30175015</v>
      </c>
    </row>
    <row r="54" spans="1:12" x14ac:dyDescent="0.25">
      <c r="A54" s="40" t="s">
        <v>23</v>
      </c>
      <c r="B54" s="31" t="s">
        <v>22</v>
      </c>
      <c r="C54" s="68" t="s">
        <v>42</v>
      </c>
      <c r="D54" s="69">
        <v>41733</v>
      </c>
      <c r="E54" s="47">
        <v>5301</v>
      </c>
      <c r="F54" s="69">
        <v>41941</v>
      </c>
      <c r="G54" s="69">
        <v>45838</v>
      </c>
      <c r="H54" s="183">
        <v>2</v>
      </c>
      <c r="I54" s="45">
        <v>222076000</v>
      </c>
      <c r="J54" s="45">
        <v>192290399.74000001</v>
      </c>
      <c r="K54" s="70">
        <v>0.86587654559700289</v>
      </c>
      <c r="L54" s="39">
        <v>29785600.25999999</v>
      </c>
    </row>
    <row r="55" spans="1:12" x14ac:dyDescent="0.25">
      <c r="A55" s="134" t="s">
        <v>23</v>
      </c>
      <c r="B55" s="31" t="s">
        <v>22</v>
      </c>
      <c r="C55" s="68" t="s">
        <v>36</v>
      </c>
      <c r="D55" s="69">
        <v>43224</v>
      </c>
      <c r="E55" s="47">
        <v>6151</v>
      </c>
      <c r="F55" s="69">
        <v>43361</v>
      </c>
      <c r="G55" s="69">
        <v>45920</v>
      </c>
      <c r="H55" s="183">
        <v>2</v>
      </c>
      <c r="I55" s="45">
        <v>400000000</v>
      </c>
      <c r="J55" s="45">
        <v>372084672.92000002</v>
      </c>
      <c r="K55" s="70">
        <v>0.81767970230000009</v>
      </c>
      <c r="L55" s="164">
        <v>27915327.079999983</v>
      </c>
    </row>
    <row r="56" spans="1:12" x14ac:dyDescent="0.25">
      <c r="A56" s="40" t="s">
        <v>23</v>
      </c>
      <c r="B56" s="31" t="s">
        <v>22</v>
      </c>
      <c r="C56" s="68" t="s">
        <v>68</v>
      </c>
      <c r="D56" s="71">
        <v>42641</v>
      </c>
      <c r="E56" s="33">
        <v>6024</v>
      </c>
      <c r="F56" s="71">
        <v>43104</v>
      </c>
      <c r="G56" s="71">
        <v>45661</v>
      </c>
      <c r="H56" s="183">
        <v>2</v>
      </c>
      <c r="I56" s="72">
        <v>100000000</v>
      </c>
      <c r="J56" s="72">
        <v>83498812</v>
      </c>
      <c r="K56" s="73">
        <v>0.83498812</v>
      </c>
      <c r="L56" s="39">
        <v>16501188</v>
      </c>
    </row>
    <row r="57" spans="1:12" x14ac:dyDescent="0.25">
      <c r="A57" s="66" t="s">
        <v>23</v>
      </c>
      <c r="B57" s="31" t="s">
        <v>22</v>
      </c>
      <c r="C57" s="68" t="s">
        <v>94</v>
      </c>
      <c r="D57" s="71">
        <v>44067</v>
      </c>
      <c r="E57" s="33">
        <v>6684</v>
      </c>
      <c r="F57" s="71">
        <v>44188</v>
      </c>
      <c r="G57" s="71">
        <v>46014</v>
      </c>
      <c r="H57" s="183">
        <v>3</v>
      </c>
      <c r="I57" s="72">
        <v>212000000</v>
      </c>
      <c r="J57" s="72">
        <v>52440074</v>
      </c>
      <c r="K57" s="73">
        <v>0.24735883962264152</v>
      </c>
      <c r="L57" s="39">
        <v>159559926</v>
      </c>
    </row>
    <row r="58" spans="1:12" x14ac:dyDescent="0.25">
      <c r="A58" s="66"/>
      <c r="B58" s="31" t="s">
        <v>22</v>
      </c>
      <c r="C58" s="68" t="s">
        <v>99</v>
      </c>
      <c r="D58" s="71">
        <v>43893</v>
      </c>
      <c r="E58" s="33">
        <v>6897</v>
      </c>
      <c r="F58" s="71">
        <v>44652</v>
      </c>
      <c r="G58" s="71">
        <v>46815</v>
      </c>
      <c r="H58" s="207">
        <v>5</v>
      </c>
      <c r="I58" s="72">
        <v>100000000</v>
      </c>
      <c r="J58" s="72">
        <v>6272043</v>
      </c>
      <c r="K58" s="73">
        <v>6.2720429999999994E-2</v>
      </c>
      <c r="L58" s="39">
        <v>93727957</v>
      </c>
    </row>
    <row r="59" spans="1:12" x14ac:dyDescent="0.25">
      <c r="A59" s="66" t="s">
        <v>16</v>
      </c>
      <c r="B59" s="31" t="s">
        <v>16</v>
      </c>
      <c r="C59" s="68" t="s">
        <v>128</v>
      </c>
      <c r="D59" s="233">
        <v>44988</v>
      </c>
      <c r="E59" s="301">
        <v>7050</v>
      </c>
      <c r="F59" s="233">
        <v>44930</v>
      </c>
      <c r="G59" s="233">
        <v>45719</v>
      </c>
      <c r="H59" s="183">
        <v>2</v>
      </c>
      <c r="I59" s="72">
        <v>187200000</v>
      </c>
      <c r="J59" s="72">
        <v>51616200</v>
      </c>
      <c r="K59" s="73">
        <v>0.2757275641025641</v>
      </c>
      <c r="L59" s="39">
        <v>135583800</v>
      </c>
    </row>
    <row r="60" spans="1:12" x14ac:dyDescent="0.25">
      <c r="A60" s="66"/>
      <c r="B60" s="31" t="s">
        <v>22</v>
      </c>
      <c r="C60" s="68" t="s">
        <v>140</v>
      </c>
      <c r="D60" s="233">
        <v>44061</v>
      </c>
      <c r="E60" s="33">
        <v>7124</v>
      </c>
      <c r="F60" s="71">
        <v>45114</v>
      </c>
      <c r="G60" s="71">
        <v>45887</v>
      </c>
      <c r="H60" s="183">
        <v>2</v>
      </c>
      <c r="I60" s="72">
        <v>52292000</v>
      </c>
      <c r="J60" s="72">
        <v>0</v>
      </c>
      <c r="K60" s="73">
        <v>0</v>
      </c>
      <c r="L60" s="39">
        <v>52292000</v>
      </c>
    </row>
    <row r="61" spans="1:12" x14ac:dyDescent="0.25">
      <c r="A61" s="67"/>
      <c r="B61" s="50"/>
      <c r="C61" s="51" t="s">
        <v>43</v>
      </c>
      <c r="D61" s="219"/>
      <c r="E61" s="52"/>
      <c r="F61" s="52"/>
      <c r="G61" s="52"/>
      <c r="H61" s="220"/>
      <c r="I61" s="53">
        <v>2193568000</v>
      </c>
      <c r="J61" s="53">
        <v>1328845678.6700001</v>
      </c>
      <c r="K61" s="5">
        <v>0.60579187819570679</v>
      </c>
      <c r="L61" s="53">
        <v>864722321.32999992</v>
      </c>
    </row>
    <row r="62" spans="1:12" x14ac:dyDescent="0.25">
      <c r="A62" s="28"/>
      <c r="B62" s="36"/>
      <c r="C62" s="55"/>
      <c r="D62" s="55"/>
      <c r="E62" s="55"/>
      <c r="F62" s="55"/>
      <c r="G62" s="55"/>
      <c r="H62" s="4"/>
      <c r="I62" s="55"/>
      <c r="J62" s="55"/>
      <c r="K62" s="57"/>
      <c r="L62" s="57"/>
    </row>
    <row r="63" spans="1:12" x14ac:dyDescent="0.25">
      <c r="A63" s="30" t="s">
        <v>26</v>
      </c>
      <c r="B63" s="31" t="s">
        <v>22</v>
      </c>
      <c r="C63" s="68" t="s">
        <v>67</v>
      </c>
      <c r="D63" s="71">
        <v>42975</v>
      </c>
      <c r="E63" s="36">
        <v>6235</v>
      </c>
      <c r="F63" s="71">
        <v>43427</v>
      </c>
      <c r="G63" s="71">
        <v>46005</v>
      </c>
      <c r="H63" s="184">
        <v>3</v>
      </c>
      <c r="I63" s="72">
        <v>42857143</v>
      </c>
      <c r="J63" s="72">
        <v>31036557.880000003</v>
      </c>
      <c r="K63" s="221">
        <v>0.72418634811937888</v>
      </c>
      <c r="L63" s="39">
        <v>11820585.119999997</v>
      </c>
    </row>
    <row r="64" spans="1:12" x14ac:dyDescent="0.25">
      <c r="A64" s="40" t="s">
        <v>26</v>
      </c>
      <c r="B64" s="31" t="s">
        <v>22</v>
      </c>
      <c r="C64" s="68" t="s">
        <v>66</v>
      </c>
      <c r="D64" s="71">
        <v>42975</v>
      </c>
      <c r="E64" s="36">
        <v>6237</v>
      </c>
      <c r="F64" s="71">
        <v>43437</v>
      </c>
      <c r="G64" s="71">
        <v>45640</v>
      </c>
      <c r="H64" s="185">
        <v>1</v>
      </c>
      <c r="I64" s="72">
        <v>42911000</v>
      </c>
      <c r="J64" s="72">
        <v>26813027.420000002</v>
      </c>
      <c r="K64" s="73">
        <v>0.62485207569154766</v>
      </c>
      <c r="L64" s="39">
        <v>16097972.579999998</v>
      </c>
    </row>
    <row r="65" spans="1:12" x14ac:dyDescent="0.25">
      <c r="A65" s="40" t="s">
        <v>26</v>
      </c>
      <c r="B65" s="31" t="s">
        <v>22</v>
      </c>
      <c r="C65" s="68" t="s">
        <v>46</v>
      </c>
      <c r="D65" s="71">
        <v>42160</v>
      </c>
      <c r="E65" s="36">
        <v>5600</v>
      </c>
      <c r="F65" s="71">
        <v>42506</v>
      </c>
      <c r="G65" s="71">
        <v>45465</v>
      </c>
      <c r="H65" s="184">
        <v>1</v>
      </c>
      <c r="I65" s="72">
        <v>140000000</v>
      </c>
      <c r="J65" s="72">
        <v>135753559.93000001</v>
      </c>
      <c r="K65" s="73">
        <v>0.96966828521428572</v>
      </c>
      <c r="L65" s="39">
        <v>4246440.0699999928</v>
      </c>
    </row>
    <row r="66" spans="1:12" x14ac:dyDescent="0.25">
      <c r="A66" s="40" t="s">
        <v>26</v>
      </c>
      <c r="B66" s="31" t="s">
        <v>22</v>
      </c>
      <c r="C66" s="68" t="s">
        <v>68</v>
      </c>
      <c r="D66" s="71">
        <v>42640</v>
      </c>
      <c r="E66" s="36">
        <v>6024</v>
      </c>
      <c r="F66" s="71">
        <v>43104</v>
      </c>
      <c r="G66" s="71">
        <v>45334</v>
      </c>
      <c r="H66" s="184" t="s">
        <v>109</v>
      </c>
      <c r="I66" s="72">
        <v>42750000</v>
      </c>
      <c r="J66" s="72">
        <v>32297630.579999998</v>
      </c>
      <c r="K66" s="73">
        <v>0.75550013052631571</v>
      </c>
      <c r="L66" s="72">
        <v>10452369.420000002</v>
      </c>
    </row>
    <row r="67" spans="1:12" x14ac:dyDescent="0.25">
      <c r="A67" s="40"/>
      <c r="B67" s="31" t="s">
        <v>22</v>
      </c>
      <c r="C67" s="68" t="s">
        <v>100</v>
      </c>
      <c r="D67" s="71">
        <v>44516</v>
      </c>
      <c r="E67" s="36">
        <v>6898</v>
      </c>
      <c r="F67" s="71">
        <v>44652</v>
      </c>
      <c r="G67" s="71">
        <v>47073</v>
      </c>
      <c r="H67" s="184">
        <v>6</v>
      </c>
      <c r="I67" s="72">
        <v>354245764</v>
      </c>
      <c r="J67" s="72">
        <v>15170244.52</v>
      </c>
      <c r="K67" s="73">
        <v>4.2824067530698826E-2</v>
      </c>
      <c r="L67" s="72">
        <v>339075519.48000002</v>
      </c>
    </row>
    <row r="68" spans="1:12" x14ac:dyDescent="0.25">
      <c r="A68" s="40" t="s">
        <v>26</v>
      </c>
      <c r="B68" s="31" t="s">
        <v>13</v>
      </c>
      <c r="C68" s="68" t="s">
        <v>80</v>
      </c>
      <c r="D68" s="71">
        <v>43606</v>
      </c>
      <c r="E68" s="36">
        <v>6493</v>
      </c>
      <c r="F68" s="71">
        <v>43832</v>
      </c>
      <c r="G68" s="71">
        <v>45838</v>
      </c>
      <c r="H68" s="184">
        <v>2</v>
      </c>
      <c r="I68" s="72">
        <v>70000000</v>
      </c>
      <c r="J68" s="72">
        <v>62646539.07</v>
      </c>
      <c r="K68" s="73">
        <v>0.89495055814285718</v>
      </c>
      <c r="L68" s="72">
        <v>7353460.9299999997</v>
      </c>
    </row>
    <row r="69" spans="1:12" x14ac:dyDescent="0.25">
      <c r="A69" s="40"/>
      <c r="B69" s="192" t="s">
        <v>22</v>
      </c>
      <c r="C69" s="68" t="s">
        <v>141</v>
      </c>
      <c r="D69" s="233">
        <v>43948</v>
      </c>
      <c r="E69" s="54">
        <v>7119</v>
      </c>
      <c r="F69" s="233">
        <v>45113</v>
      </c>
      <c r="G69" s="233">
        <v>46870</v>
      </c>
      <c r="H69" s="302">
        <v>5</v>
      </c>
      <c r="I69" s="303">
        <v>220000000</v>
      </c>
      <c r="J69" s="303">
        <v>0</v>
      </c>
      <c r="K69" s="304">
        <v>0</v>
      </c>
      <c r="L69" s="303">
        <v>220000000</v>
      </c>
    </row>
    <row r="70" spans="1:12" x14ac:dyDescent="0.25">
      <c r="A70" s="50"/>
      <c r="B70" s="50"/>
      <c r="C70" s="51" t="s">
        <v>44</v>
      </c>
      <c r="D70" s="52"/>
      <c r="E70" s="52"/>
      <c r="F70" s="52"/>
      <c r="G70" s="52"/>
      <c r="H70" s="3"/>
      <c r="I70" s="305">
        <f>SUM(I63:I69)</f>
        <v>912763907</v>
      </c>
      <c r="J70" s="305">
        <f>SUM(J63:J69)</f>
        <v>303717559.40000004</v>
      </c>
      <c r="K70" s="306">
        <f>+J70/I70</f>
        <v>0.3327449267776536</v>
      </c>
      <c r="L70" s="305">
        <f>+I70-J70</f>
        <v>609046347.5999999</v>
      </c>
    </row>
    <row r="71" spans="1:12" x14ac:dyDescent="0.25">
      <c r="A71" s="54"/>
      <c r="B71" s="36"/>
      <c r="C71" s="81"/>
      <c r="D71" s="82"/>
      <c r="E71" s="82"/>
      <c r="F71" s="82"/>
      <c r="G71" s="82"/>
      <c r="H71" s="8"/>
      <c r="I71" s="83"/>
      <c r="J71" s="83"/>
      <c r="K71" s="9"/>
      <c r="L71" s="83"/>
    </row>
    <row r="72" spans="1:12" x14ac:dyDescent="0.25">
      <c r="A72" s="30" t="s">
        <v>19</v>
      </c>
      <c r="B72" s="31" t="s">
        <v>14</v>
      </c>
      <c r="C72" s="84" t="s">
        <v>69</v>
      </c>
      <c r="D72" s="71">
        <v>42649</v>
      </c>
      <c r="E72" s="36">
        <v>6215</v>
      </c>
      <c r="F72" s="71">
        <v>43404</v>
      </c>
      <c r="G72" s="71">
        <v>45838</v>
      </c>
      <c r="H72" s="184">
        <v>2</v>
      </c>
      <c r="I72" s="140">
        <v>17410020</v>
      </c>
      <c r="J72" s="141">
        <v>5529514.3021940002</v>
      </c>
      <c r="K72" s="43">
        <v>0.31760528145251987</v>
      </c>
      <c r="L72" s="38">
        <v>11880505.697806001</v>
      </c>
    </row>
    <row r="73" spans="1:12" x14ac:dyDescent="0.25">
      <c r="A73" s="40" t="s">
        <v>19</v>
      </c>
      <c r="B73" s="31" t="s">
        <v>14</v>
      </c>
      <c r="C73" s="85" t="s">
        <v>70</v>
      </c>
      <c r="D73" s="75">
        <v>43095</v>
      </c>
      <c r="E73" s="50">
        <v>6216</v>
      </c>
      <c r="F73" s="75">
        <v>43404</v>
      </c>
      <c r="G73" s="75">
        <v>45473</v>
      </c>
      <c r="H73" s="186">
        <v>1</v>
      </c>
      <c r="I73" s="142">
        <v>10000000</v>
      </c>
      <c r="J73" s="143">
        <v>6446226.4299999997</v>
      </c>
      <c r="K73" s="144">
        <v>0.64462264299999994</v>
      </c>
      <c r="L73" s="145">
        <v>3553773.5700000003</v>
      </c>
    </row>
    <row r="74" spans="1:12" x14ac:dyDescent="0.25">
      <c r="A74" s="50"/>
      <c r="B74" s="50"/>
      <c r="C74" s="78" t="s">
        <v>45</v>
      </c>
      <c r="D74" s="79"/>
      <c r="E74" s="79"/>
      <c r="F74" s="79"/>
      <c r="G74" s="86"/>
      <c r="H74" s="6"/>
      <c r="I74" s="112">
        <v>27410020</v>
      </c>
      <c r="J74" s="112">
        <v>11975740.732193999</v>
      </c>
      <c r="K74" s="146">
        <v>0.43691105413983644</v>
      </c>
      <c r="L74" s="112">
        <v>15434279.267806001</v>
      </c>
    </row>
    <row r="75" spans="1:12" x14ac:dyDescent="0.25">
      <c r="A75" s="192"/>
      <c r="B75" s="31"/>
      <c r="C75" s="90"/>
      <c r="D75" s="200"/>
      <c r="E75" s="200"/>
      <c r="F75" s="200"/>
      <c r="G75" s="200"/>
      <c r="H75" s="193"/>
      <c r="I75" s="194"/>
      <c r="J75" s="194"/>
      <c r="K75" s="195"/>
      <c r="L75" s="194"/>
    </row>
    <row r="76" spans="1:12" x14ac:dyDescent="0.25">
      <c r="A76" s="192"/>
      <c r="B76" s="31" t="s">
        <v>13</v>
      </c>
      <c r="C76" s="196" t="s">
        <v>48</v>
      </c>
      <c r="D76" s="199">
        <v>43075</v>
      </c>
      <c r="E76" s="201">
        <v>6143</v>
      </c>
      <c r="F76" s="199">
        <v>43105</v>
      </c>
      <c r="G76" s="69">
        <v>45657</v>
      </c>
      <c r="H76" s="197">
        <v>1</v>
      </c>
      <c r="I76" s="162">
        <v>21600000</v>
      </c>
      <c r="J76" s="38">
        <v>11714453.25</v>
      </c>
      <c r="K76" s="198">
        <v>0.54233579861111114</v>
      </c>
      <c r="L76" s="38">
        <v>9885546.75</v>
      </c>
    </row>
    <row r="77" spans="1:12" x14ac:dyDescent="0.25">
      <c r="A77" s="58" t="s">
        <v>29</v>
      </c>
      <c r="B77" s="36" t="s">
        <v>13</v>
      </c>
      <c r="C77" s="196" t="s">
        <v>96</v>
      </c>
      <c r="D77" s="71">
        <v>42786</v>
      </c>
      <c r="E77" s="33">
        <v>6023</v>
      </c>
      <c r="F77" s="71">
        <v>43105</v>
      </c>
      <c r="G77" s="71">
        <v>45657</v>
      </c>
      <c r="H77" s="208">
        <v>1</v>
      </c>
      <c r="I77" s="65">
        <v>10400000</v>
      </c>
      <c r="J77" s="39">
        <v>1517696.99</v>
      </c>
      <c r="K77" s="10">
        <v>0.1459324028846154</v>
      </c>
      <c r="L77" s="39">
        <v>8882303.0099999998</v>
      </c>
    </row>
    <row r="78" spans="1:12" x14ac:dyDescent="0.25">
      <c r="A78" s="40" t="s">
        <v>29</v>
      </c>
      <c r="B78" s="31" t="s">
        <v>22</v>
      </c>
      <c r="C78" s="32" t="s">
        <v>46</v>
      </c>
      <c r="D78" s="71">
        <v>42288</v>
      </c>
      <c r="E78" s="36">
        <v>5600</v>
      </c>
      <c r="F78" s="71">
        <v>42506</v>
      </c>
      <c r="G78" s="37">
        <v>45473</v>
      </c>
      <c r="H78" s="232">
        <v>1</v>
      </c>
      <c r="I78" s="39">
        <v>43364000</v>
      </c>
      <c r="J78" s="39">
        <v>34889004.939999998</v>
      </c>
      <c r="K78" s="10">
        <v>0.80456150124527248</v>
      </c>
      <c r="L78" s="39">
        <v>8474995.0600000024</v>
      </c>
    </row>
    <row r="79" spans="1:12" x14ac:dyDescent="0.25">
      <c r="A79" s="50"/>
      <c r="B79" s="50"/>
      <c r="C79" s="78" t="s">
        <v>47</v>
      </c>
      <c r="D79" s="219"/>
      <c r="E79" s="52"/>
      <c r="F79" s="52"/>
      <c r="G79" s="166"/>
      <c r="H79" s="165"/>
      <c r="I79" s="53">
        <v>75364000</v>
      </c>
      <c r="J79" s="53">
        <v>48121155.18</v>
      </c>
      <c r="K79" s="5">
        <v>0.63851646913645776</v>
      </c>
      <c r="L79" s="53">
        <v>27242844.82</v>
      </c>
    </row>
    <row r="80" spans="1:12" x14ac:dyDescent="0.25">
      <c r="A80" s="54"/>
      <c r="B80" s="31"/>
      <c r="C80" s="90"/>
      <c r="D80" s="32"/>
      <c r="E80" s="32"/>
      <c r="F80" s="151"/>
      <c r="G80" s="29"/>
      <c r="H80" s="149"/>
      <c r="I80" s="152"/>
      <c r="J80" s="152"/>
      <c r="K80" s="150"/>
      <c r="L80" s="152"/>
    </row>
    <row r="81" spans="1:12" x14ac:dyDescent="0.25">
      <c r="A81" s="58" t="s">
        <v>32</v>
      </c>
      <c r="B81" s="31" t="s">
        <v>13</v>
      </c>
      <c r="C81" s="32" t="s">
        <v>48</v>
      </c>
      <c r="D81" s="69">
        <v>43075</v>
      </c>
      <c r="E81" s="34">
        <v>6143</v>
      </c>
      <c r="F81" s="71">
        <v>43319</v>
      </c>
      <c r="G81" s="35">
        <v>45273</v>
      </c>
      <c r="H81" s="185" t="s">
        <v>115</v>
      </c>
      <c r="I81" s="39">
        <v>94000000</v>
      </c>
      <c r="J81" s="39">
        <v>44454323.239999995</v>
      </c>
      <c r="K81" s="10">
        <v>0.47291833234042546</v>
      </c>
      <c r="L81" s="39">
        <v>49545676.760000005</v>
      </c>
    </row>
    <row r="82" spans="1:12" x14ac:dyDescent="0.25">
      <c r="A82" s="36"/>
      <c r="B82" s="36"/>
      <c r="C82" s="51" t="s">
        <v>49</v>
      </c>
      <c r="D82" s="219"/>
      <c r="E82" s="52"/>
      <c r="F82" s="52"/>
      <c r="G82" s="89"/>
      <c r="H82" s="242"/>
      <c r="I82" s="240">
        <v>94000000</v>
      </c>
      <c r="J82" s="240">
        <v>44454323.239999995</v>
      </c>
      <c r="K82" s="241">
        <v>0.47291833234042546</v>
      </c>
      <c r="L82" s="243">
        <v>49545676.760000005</v>
      </c>
    </row>
    <row r="83" spans="1:12" x14ac:dyDescent="0.25">
      <c r="A83" s="253"/>
      <c r="B83" s="253"/>
      <c r="C83" s="248"/>
      <c r="D83" s="251"/>
      <c r="E83" s="251"/>
      <c r="F83" s="251"/>
      <c r="G83" s="252"/>
      <c r="H83" s="247"/>
      <c r="I83" s="246"/>
      <c r="J83" s="244"/>
      <c r="K83" s="245"/>
      <c r="L83" s="244"/>
    </row>
    <row r="84" spans="1:12" x14ac:dyDescent="0.25">
      <c r="A84" s="99"/>
      <c r="B84" s="92"/>
      <c r="C84" s="93"/>
      <c r="D84" s="94"/>
      <c r="E84" s="95"/>
      <c r="F84" s="94"/>
      <c r="G84" s="94"/>
      <c r="H84" s="13"/>
      <c r="I84" s="96"/>
      <c r="J84" s="97"/>
      <c r="K84" s="98"/>
      <c r="L84" s="96"/>
    </row>
    <row r="85" spans="1:12" x14ac:dyDescent="0.25">
      <c r="A85" s="99" t="s">
        <v>50</v>
      </c>
      <c r="B85" s="100"/>
      <c r="C85" s="100"/>
      <c r="D85" s="101"/>
      <c r="E85" s="101"/>
      <c r="F85" s="100"/>
      <c r="G85" s="100"/>
      <c r="H85" s="14"/>
      <c r="I85" s="102">
        <v>5798105927</v>
      </c>
      <c r="J85" s="102">
        <v>2772464965.1421938</v>
      </c>
      <c r="K85" s="15">
        <v>0.47816735327853793</v>
      </c>
      <c r="L85" s="102">
        <v>3025640961.8578062</v>
      </c>
    </row>
    <row r="86" spans="1:12" x14ac:dyDescent="0.25">
      <c r="A86" s="269"/>
      <c r="B86" s="104"/>
      <c r="C86" s="104"/>
      <c r="D86" s="105"/>
      <c r="E86" s="105"/>
      <c r="F86" s="104"/>
      <c r="G86" s="104"/>
      <c r="H86" s="16"/>
      <c r="I86" s="106"/>
      <c r="J86" s="107"/>
      <c r="K86" s="108"/>
      <c r="L86" s="106"/>
    </row>
    <row r="87" spans="1:12" x14ac:dyDescent="0.25">
      <c r="A87" s="109"/>
      <c r="B87" s="21"/>
      <c r="C87" s="20"/>
      <c r="D87" s="20"/>
      <c r="E87" s="20"/>
      <c r="F87" s="20"/>
      <c r="G87" s="20"/>
      <c r="I87" s="27"/>
      <c r="J87" s="27"/>
      <c r="K87" s="27"/>
      <c r="L87" s="27"/>
    </row>
    <row r="88" spans="1:12" ht="18.75" x14ac:dyDescent="0.3">
      <c r="A88" s="312"/>
      <c r="B88" s="312"/>
      <c r="C88" s="312"/>
      <c r="D88" s="312" t="s">
        <v>51</v>
      </c>
      <c r="E88" s="312"/>
      <c r="F88" s="312"/>
      <c r="G88" s="312"/>
      <c r="H88" s="312"/>
      <c r="I88" s="312"/>
      <c r="J88" s="312"/>
      <c r="K88" s="312"/>
      <c r="L88" s="312"/>
    </row>
    <row r="89" spans="1:12" ht="18.75" x14ac:dyDescent="0.3">
      <c r="A89" s="313"/>
      <c r="B89" s="313"/>
      <c r="C89" s="313"/>
      <c r="D89" s="313" t="s">
        <v>74</v>
      </c>
      <c r="E89" s="313"/>
      <c r="F89" s="313"/>
      <c r="G89" s="313"/>
      <c r="H89" s="313"/>
      <c r="I89" s="313"/>
      <c r="J89" s="313"/>
      <c r="K89" s="313"/>
      <c r="L89" s="313"/>
    </row>
    <row r="90" spans="1:12" ht="18.75" customHeight="1" x14ac:dyDescent="0.25">
      <c r="A90" s="110"/>
      <c r="B90" s="21"/>
      <c r="C90" s="20"/>
      <c r="D90" s="20"/>
      <c r="E90" s="20"/>
      <c r="F90" s="20"/>
      <c r="G90" s="20"/>
      <c r="I90" s="20"/>
      <c r="J90" s="20"/>
      <c r="K90" s="20"/>
      <c r="L90" s="20"/>
    </row>
    <row r="91" spans="1:12" x14ac:dyDescent="0.25">
      <c r="A91" s="380" t="s">
        <v>1</v>
      </c>
      <c r="B91" s="380" t="s">
        <v>2</v>
      </c>
      <c r="C91" s="382" t="s">
        <v>3</v>
      </c>
      <c r="D91" s="384" t="s">
        <v>4</v>
      </c>
      <c r="E91" s="386" t="s">
        <v>5</v>
      </c>
      <c r="F91" s="387"/>
      <c r="G91" s="384" t="s">
        <v>6</v>
      </c>
      <c r="H91" s="388" t="s">
        <v>71</v>
      </c>
      <c r="I91" s="390" t="s">
        <v>72</v>
      </c>
      <c r="J91" s="392" t="s">
        <v>81</v>
      </c>
      <c r="K91" s="393"/>
      <c r="L91" s="375" t="s">
        <v>7</v>
      </c>
    </row>
    <row r="92" spans="1:12" x14ac:dyDescent="0.25">
      <c r="A92" s="381"/>
      <c r="B92" s="381" t="s">
        <v>2</v>
      </c>
      <c r="C92" s="394"/>
      <c r="D92" s="385"/>
      <c r="E92" s="25" t="s">
        <v>9</v>
      </c>
      <c r="F92" s="26" t="s">
        <v>10</v>
      </c>
      <c r="G92" s="385" t="s">
        <v>52</v>
      </c>
      <c r="H92" s="389"/>
      <c r="I92" s="391" t="s">
        <v>73</v>
      </c>
      <c r="J92" s="26" t="s">
        <v>8</v>
      </c>
      <c r="K92" s="26" t="s">
        <v>11</v>
      </c>
      <c r="L92" s="376"/>
    </row>
    <row r="93" spans="1:12" x14ac:dyDescent="0.25">
      <c r="A93" s="54"/>
      <c r="B93" s="36"/>
      <c r="C93" s="81"/>
      <c r="D93" s="82"/>
      <c r="E93" s="82"/>
      <c r="F93" s="82"/>
      <c r="G93" s="82"/>
      <c r="H93" s="8"/>
      <c r="I93" s="83"/>
      <c r="J93" s="83"/>
      <c r="K93" s="9"/>
      <c r="L93" s="83"/>
    </row>
    <row r="94" spans="1:12" x14ac:dyDescent="0.25">
      <c r="A94" s="58" t="s">
        <v>35</v>
      </c>
      <c r="B94" s="31" t="s">
        <v>27</v>
      </c>
      <c r="C94" s="32" t="s">
        <v>37</v>
      </c>
      <c r="D94" s="71">
        <v>42934</v>
      </c>
      <c r="E94" s="44">
        <v>6144</v>
      </c>
      <c r="F94" s="71">
        <v>43335</v>
      </c>
      <c r="G94" s="71">
        <v>45492</v>
      </c>
      <c r="H94" s="184">
        <v>1</v>
      </c>
      <c r="I94" s="72">
        <v>20000000</v>
      </c>
      <c r="J94" s="72">
        <v>13056241.609999999</v>
      </c>
      <c r="K94" s="10">
        <v>0.56034552049999997</v>
      </c>
      <c r="L94" s="39">
        <v>6943758.3900000006</v>
      </c>
    </row>
    <row r="95" spans="1:12" x14ac:dyDescent="0.25">
      <c r="A95" s="40" t="s">
        <v>35</v>
      </c>
      <c r="B95" s="31" t="s">
        <v>22</v>
      </c>
      <c r="C95" s="32" t="s">
        <v>34</v>
      </c>
      <c r="D95" s="71">
        <v>42164</v>
      </c>
      <c r="E95" s="33">
        <v>5519</v>
      </c>
      <c r="F95" s="71">
        <v>42333</v>
      </c>
      <c r="G95" s="71">
        <v>45260</v>
      </c>
      <c r="H95" s="184" t="s">
        <v>121</v>
      </c>
      <c r="I95" s="72">
        <v>25000000</v>
      </c>
      <c r="J95" s="72">
        <v>23869617</v>
      </c>
      <c r="K95" s="10">
        <v>0.95478468000000005</v>
      </c>
      <c r="L95" s="39">
        <v>1130383</v>
      </c>
    </row>
    <row r="96" spans="1:12" x14ac:dyDescent="0.25">
      <c r="A96" s="50"/>
      <c r="B96" s="50"/>
      <c r="C96" s="51" t="s">
        <v>53</v>
      </c>
      <c r="D96" s="52"/>
      <c r="E96" s="52"/>
      <c r="F96" s="52"/>
      <c r="G96" s="89"/>
      <c r="H96" s="3"/>
      <c r="I96" s="53">
        <v>45000000</v>
      </c>
      <c r="J96" s="53">
        <v>36925858.609999999</v>
      </c>
      <c r="K96" s="5">
        <v>0.33406216580952375</v>
      </c>
      <c r="L96" s="53">
        <v>8074141.3900000006</v>
      </c>
    </row>
    <row r="97" spans="1:12" x14ac:dyDescent="0.25">
      <c r="A97" s="36"/>
      <c r="B97" s="54"/>
      <c r="C97" s="274"/>
      <c r="D97" s="275"/>
      <c r="E97" s="275"/>
      <c r="F97" s="275"/>
      <c r="G97" s="252"/>
      <c r="H97" s="276"/>
      <c r="I97" s="277"/>
      <c r="J97" s="277"/>
      <c r="K97" s="278"/>
      <c r="L97" s="244"/>
    </row>
    <row r="98" spans="1:12" x14ac:dyDescent="0.25">
      <c r="A98" s="30" t="s">
        <v>137</v>
      </c>
      <c r="B98" s="31" t="s">
        <v>22</v>
      </c>
      <c r="C98" s="272" t="s">
        <v>134</v>
      </c>
      <c r="D98" s="222">
        <v>44707</v>
      </c>
      <c r="E98" s="223">
        <v>7074</v>
      </c>
      <c r="F98" s="222">
        <v>45040</v>
      </c>
      <c r="G98" s="75">
        <v>47232</v>
      </c>
      <c r="H98" s="186">
        <v>6</v>
      </c>
      <c r="I98" s="76">
        <v>60000000</v>
      </c>
      <c r="J98" s="76">
        <v>0</v>
      </c>
      <c r="K98" s="11">
        <v>0</v>
      </c>
      <c r="L98" s="49">
        <v>60000000</v>
      </c>
    </row>
    <row r="99" spans="1:12" x14ac:dyDescent="0.25">
      <c r="A99" s="50"/>
      <c r="B99" s="50"/>
      <c r="C99" s="78" t="s">
        <v>138</v>
      </c>
      <c r="D99" s="219"/>
      <c r="E99" s="52"/>
      <c r="F99" s="52"/>
      <c r="G99" s="89"/>
      <c r="H99" s="165"/>
      <c r="I99" s="53">
        <v>60000000</v>
      </c>
      <c r="J99" s="53">
        <v>0</v>
      </c>
      <c r="K99" s="5">
        <v>0</v>
      </c>
      <c r="L99" s="53">
        <v>60000000</v>
      </c>
    </row>
    <row r="100" spans="1:12" x14ac:dyDescent="0.25">
      <c r="A100" s="54"/>
      <c r="B100" s="36"/>
      <c r="C100" s="273"/>
      <c r="D100" s="251"/>
      <c r="E100" s="275"/>
      <c r="F100" s="275"/>
      <c r="G100" s="252"/>
      <c r="H100" s="285"/>
      <c r="I100" s="244"/>
      <c r="J100" s="244"/>
      <c r="K100" s="245"/>
      <c r="L100" s="279"/>
    </row>
    <row r="101" spans="1:12" x14ac:dyDescent="0.25">
      <c r="A101" s="58" t="s">
        <v>132</v>
      </c>
      <c r="B101" s="36" t="s">
        <v>22</v>
      </c>
      <c r="C101" s="238" t="s">
        <v>129</v>
      </c>
      <c r="D101" s="239">
        <v>44070</v>
      </c>
      <c r="E101" s="249">
        <v>7088</v>
      </c>
      <c r="F101" s="250">
        <v>45057</v>
      </c>
      <c r="G101" s="250">
        <v>46261</v>
      </c>
      <c r="H101" s="208">
        <v>3</v>
      </c>
      <c r="I101" s="260">
        <v>64218892.874727443</v>
      </c>
      <c r="J101" s="260">
        <v>0</v>
      </c>
      <c r="K101" s="261">
        <v>0</v>
      </c>
      <c r="L101" s="260">
        <v>64218892.874727443</v>
      </c>
    </row>
    <row r="102" spans="1:12" x14ac:dyDescent="0.25">
      <c r="A102" s="54"/>
      <c r="B102" s="36"/>
      <c r="C102" s="297" t="s">
        <v>131</v>
      </c>
      <c r="D102" s="298"/>
      <c r="E102" s="299"/>
      <c r="F102" s="299"/>
      <c r="G102" s="299"/>
      <c r="H102" s="296"/>
      <c r="I102" s="281">
        <v>64218892.874727443</v>
      </c>
      <c r="J102" s="280">
        <v>0</v>
      </c>
      <c r="K102" s="280">
        <v>0</v>
      </c>
      <c r="L102" s="281">
        <v>64218892.874727443</v>
      </c>
    </row>
    <row r="103" spans="1:12" x14ac:dyDescent="0.25">
      <c r="A103" s="290"/>
      <c r="B103" s="284"/>
      <c r="C103" s="293"/>
      <c r="D103" s="291"/>
      <c r="E103" s="295"/>
      <c r="F103" s="295"/>
      <c r="G103" s="270"/>
      <c r="H103" s="292"/>
      <c r="I103" s="282"/>
      <c r="J103" s="283"/>
      <c r="K103" s="283"/>
      <c r="L103" s="282"/>
    </row>
    <row r="104" spans="1:12" x14ac:dyDescent="0.25">
      <c r="A104" s="91"/>
      <c r="B104" s="92"/>
      <c r="C104" s="93"/>
      <c r="D104" s="94"/>
      <c r="E104" s="95"/>
      <c r="F104" s="94"/>
      <c r="G104" s="94"/>
      <c r="H104" s="13"/>
      <c r="I104" s="96"/>
      <c r="J104" s="97"/>
      <c r="K104" s="98"/>
      <c r="L104" s="96"/>
    </row>
    <row r="105" spans="1:12" x14ac:dyDescent="0.25">
      <c r="A105" s="99" t="s">
        <v>54</v>
      </c>
      <c r="B105" s="100"/>
      <c r="C105" s="100"/>
      <c r="D105" s="101"/>
      <c r="E105" s="101"/>
      <c r="F105" s="100"/>
      <c r="G105" s="100"/>
      <c r="H105" s="14"/>
      <c r="I105" s="102">
        <v>169218892.87472743</v>
      </c>
      <c r="J105" s="300">
        <v>36925858.609999999</v>
      </c>
      <c r="K105" s="15">
        <v>0.21821356931661393</v>
      </c>
      <c r="L105" s="102">
        <v>132293034.26472744</v>
      </c>
    </row>
    <row r="106" spans="1:12" x14ac:dyDescent="0.25">
      <c r="A106" s="103"/>
      <c r="B106" s="104"/>
      <c r="C106" s="104"/>
      <c r="D106" s="105"/>
      <c r="E106" s="105"/>
      <c r="F106" s="104"/>
      <c r="G106" s="104"/>
      <c r="H106" s="16"/>
      <c r="I106" s="106"/>
      <c r="J106" s="107"/>
      <c r="K106" s="108"/>
      <c r="L106" s="106"/>
    </row>
    <row r="107" spans="1:12" x14ac:dyDescent="0.25">
      <c r="A107" s="289"/>
      <c r="B107" s="113"/>
      <c r="C107" s="294"/>
      <c r="D107" s="114"/>
      <c r="E107" s="114"/>
      <c r="F107" s="114"/>
      <c r="G107" s="114"/>
      <c r="H107" s="288"/>
      <c r="I107" s="287"/>
      <c r="J107" s="287"/>
      <c r="K107" s="287"/>
      <c r="L107" s="287"/>
    </row>
    <row r="108" spans="1:12" x14ac:dyDescent="0.25">
      <c r="A108" s="115"/>
      <c r="B108" s="116"/>
      <c r="C108" s="116"/>
      <c r="D108" s="117"/>
      <c r="E108" s="117"/>
      <c r="F108" s="116"/>
      <c r="G108" s="116"/>
      <c r="H108" s="18"/>
      <c r="I108" s="118"/>
      <c r="J108" s="119"/>
      <c r="K108" s="120"/>
      <c r="L108" s="118"/>
    </row>
    <row r="109" spans="1:12" x14ac:dyDescent="0.25">
      <c r="A109" s="99" t="s">
        <v>55</v>
      </c>
      <c r="B109" s="93"/>
      <c r="C109" s="93"/>
      <c r="D109" s="92"/>
      <c r="E109" s="92"/>
      <c r="F109" s="93"/>
      <c r="G109" s="93"/>
      <c r="H109" s="12"/>
      <c r="I109" s="102">
        <v>5967324819.8747272</v>
      </c>
      <c r="J109" s="102">
        <v>2809390823.7521939</v>
      </c>
      <c r="K109" s="147">
        <v>0.47079569297036722</v>
      </c>
      <c r="L109" s="102">
        <v>3157933996.1225333</v>
      </c>
    </row>
    <row r="110" spans="1:12" x14ac:dyDescent="0.25">
      <c r="A110" s="121"/>
      <c r="B110" s="104"/>
      <c r="C110" s="104"/>
      <c r="D110" s="105"/>
      <c r="E110" s="105"/>
      <c r="F110" s="104"/>
      <c r="G110" s="104"/>
      <c r="H110" s="16"/>
      <c r="I110" s="122"/>
      <c r="J110" s="123"/>
      <c r="K110" s="124"/>
      <c r="L110" s="122"/>
    </row>
    <row r="111" spans="1:12" x14ac:dyDescent="0.25">
      <c r="A111" s="114"/>
      <c r="B111" s="114"/>
      <c r="C111" s="114"/>
      <c r="D111" s="114"/>
      <c r="E111" s="114"/>
      <c r="F111" s="114"/>
      <c r="G111" s="114"/>
      <c r="H111" s="17"/>
      <c r="I111" s="125"/>
      <c r="J111" s="125"/>
      <c r="K111" s="125"/>
      <c r="L111" s="125"/>
    </row>
    <row r="112" spans="1:12" x14ac:dyDescent="0.25">
      <c r="A112" s="132" t="s">
        <v>144</v>
      </c>
      <c r="B112" s="20"/>
      <c r="C112" s="127"/>
      <c r="D112" s="114"/>
      <c r="E112" s="114"/>
      <c r="F112" s="114"/>
      <c r="G112" s="114"/>
      <c r="H112" s="17"/>
      <c r="I112" s="20"/>
      <c r="J112" s="20"/>
      <c r="K112" s="20"/>
      <c r="L112" s="20"/>
    </row>
    <row r="113" spans="1:12" x14ac:dyDescent="0.25">
      <c r="A113" s="133" t="s">
        <v>75</v>
      </c>
      <c r="B113" s="20"/>
      <c r="C113" s="128"/>
      <c r="D113" s="20"/>
      <c r="E113" s="20"/>
      <c r="F113" s="20"/>
      <c r="G113" s="20"/>
      <c r="I113" s="20"/>
      <c r="J113" s="20"/>
      <c r="K113" s="20"/>
      <c r="L113" s="20"/>
    </row>
  </sheetData>
  <mergeCells count="23">
    <mergeCell ref="J7:K7"/>
    <mergeCell ref="L7:L8"/>
    <mergeCell ref="D7:D8"/>
    <mergeCell ref="E7:F7"/>
    <mergeCell ref="G7:G8"/>
    <mergeCell ref="H7:H8"/>
    <mergeCell ref="I7:I8"/>
    <mergeCell ref="A3:M3"/>
    <mergeCell ref="A4:M4"/>
    <mergeCell ref="A5:M5"/>
    <mergeCell ref="A91:A92"/>
    <mergeCell ref="B91:B92"/>
    <mergeCell ref="C91:C92"/>
    <mergeCell ref="D91:D92"/>
    <mergeCell ref="E91:F91"/>
    <mergeCell ref="G91:G92"/>
    <mergeCell ref="H91:H92"/>
    <mergeCell ref="I91:I92"/>
    <mergeCell ref="J91:K91"/>
    <mergeCell ref="L91:L92"/>
    <mergeCell ref="A7:A8"/>
    <mergeCell ref="B7:B8"/>
    <mergeCell ref="C7:C8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0"/>
  <sheetViews>
    <sheetView showGridLines="0" showRowColHeaders="0" topLeftCell="A85" zoomScale="60" zoomScaleNormal="60" workbookViewId="0">
      <selection activeCell="A109" sqref="A109"/>
    </sheetView>
  </sheetViews>
  <sheetFormatPr baseColWidth="10" defaultRowHeight="15" x14ac:dyDescent="0.25"/>
  <cols>
    <col min="1" max="1" width="14.42578125" customWidth="1"/>
    <col min="2" max="2" width="14" customWidth="1"/>
    <col min="3" max="3" width="60.28515625" customWidth="1"/>
    <col min="4" max="4" width="16.140625" customWidth="1"/>
    <col min="7" max="7" width="16" customWidth="1"/>
    <col min="8" max="8" width="25.85546875" customWidth="1"/>
    <col min="9" max="9" width="22.5703125" customWidth="1"/>
    <col min="10" max="10" width="17.140625" customWidth="1"/>
    <col min="12" max="12" width="19.85546875" customWidth="1"/>
  </cols>
  <sheetData>
    <row r="1" spans="1:13" ht="18.75" x14ac:dyDescent="0.3">
      <c r="A1" s="377" t="s">
        <v>146</v>
      </c>
      <c r="B1" s="377"/>
      <c r="C1" s="377"/>
      <c r="D1" s="377"/>
      <c r="E1" s="377"/>
      <c r="F1" s="377"/>
      <c r="G1" s="377"/>
      <c r="H1" s="377"/>
      <c r="I1" s="377"/>
      <c r="J1" s="377"/>
      <c r="K1" s="377"/>
      <c r="L1" s="377"/>
      <c r="M1" s="377"/>
    </row>
    <row r="2" spans="1:13" ht="18.75" x14ac:dyDescent="0.3">
      <c r="A2" s="378" t="s">
        <v>0</v>
      </c>
      <c r="B2" s="378"/>
      <c r="C2" s="378"/>
      <c r="D2" s="378"/>
      <c r="E2" s="378"/>
      <c r="F2" s="378"/>
      <c r="G2" s="378"/>
      <c r="H2" s="378"/>
      <c r="I2" s="378"/>
      <c r="J2" s="378"/>
      <c r="K2" s="378"/>
      <c r="L2" s="378"/>
      <c r="M2" s="378"/>
    </row>
    <row r="3" spans="1:13" ht="18.75" x14ac:dyDescent="0.3">
      <c r="A3" s="379" t="s">
        <v>74</v>
      </c>
      <c r="B3" s="379"/>
      <c r="C3" s="379"/>
      <c r="D3" s="379"/>
      <c r="E3" s="379"/>
      <c r="F3" s="379"/>
      <c r="G3" s="379"/>
      <c r="H3" s="379"/>
      <c r="I3" s="379"/>
      <c r="J3" s="379"/>
      <c r="K3" s="379"/>
      <c r="L3" s="379"/>
      <c r="M3" s="379"/>
    </row>
    <row r="4" spans="1:13" x14ac:dyDescent="0.25">
      <c r="A4" s="380" t="s">
        <v>1</v>
      </c>
      <c r="B4" s="380" t="s">
        <v>2</v>
      </c>
      <c r="C4" s="382" t="s">
        <v>3</v>
      </c>
      <c r="D4" s="384" t="s">
        <v>4</v>
      </c>
      <c r="E4" s="386" t="s">
        <v>5</v>
      </c>
      <c r="F4" s="387"/>
      <c r="G4" s="384" t="s">
        <v>6</v>
      </c>
      <c r="H4" s="388" t="s">
        <v>71</v>
      </c>
      <c r="I4" s="390" t="s">
        <v>72</v>
      </c>
      <c r="J4" s="392" t="s">
        <v>77</v>
      </c>
      <c r="K4" s="393"/>
      <c r="L4" s="375" t="s">
        <v>7</v>
      </c>
    </row>
    <row r="5" spans="1:13" x14ac:dyDescent="0.25">
      <c r="A5" s="381"/>
      <c r="B5" s="381" t="s">
        <v>2</v>
      </c>
      <c r="C5" s="383"/>
      <c r="D5" s="385"/>
      <c r="E5" s="25" t="s">
        <v>9</v>
      </c>
      <c r="F5" s="26" t="s">
        <v>10</v>
      </c>
      <c r="G5" s="385"/>
      <c r="H5" s="389"/>
      <c r="I5" s="391"/>
      <c r="J5" s="26" t="s">
        <v>8</v>
      </c>
      <c r="K5" s="26" t="s">
        <v>11</v>
      </c>
      <c r="L5" s="376"/>
    </row>
    <row r="6" spans="1:13" x14ac:dyDescent="0.25">
      <c r="A6" s="28"/>
      <c r="B6" s="29"/>
      <c r="C6" s="29"/>
      <c r="D6" s="29"/>
      <c r="E6" s="29"/>
      <c r="F6" s="172"/>
      <c r="G6" s="28"/>
      <c r="H6" s="175"/>
      <c r="I6" s="29"/>
      <c r="J6" s="29"/>
      <c r="K6" s="29"/>
      <c r="L6" s="28"/>
    </row>
    <row r="7" spans="1:13" x14ac:dyDescent="0.25">
      <c r="A7" s="30" t="s">
        <v>12</v>
      </c>
      <c r="B7" s="31" t="s">
        <v>13</v>
      </c>
      <c r="C7" s="32" t="s">
        <v>79</v>
      </c>
      <c r="D7" s="35">
        <v>43560</v>
      </c>
      <c r="E7" s="34">
        <v>6492</v>
      </c>
      <c r="F7" s="173">
        <v>43832</v>
      </c>
      <c r="G7" s="37">
        <v>46029</v>
      </c>
      <c r="H7" s="187">
        <v>3</v>
      </c>
      <c r="I7" s="38">
        <v>125000000</v>
      </c>
      <c r="J7" s="140">
        <v>7776148.5</v>
      </c>
      <c r="K7" s="169">
        <v>6.2209187999999999E-2</v>
      </c>
      <c r="L7" s="111">
        <v>117223851.5</v>
      </c>
    </row>
    <row r="8" spans="1:13" x14ac:dyDescent="0.25">
      <c r="A8" s="40" t="s">
        <v>12</v>
      </c>
      <c r="B8" s="31" t="s">
        <v>14</v>
      </c>
      <c r="C8" s="41" t="s">
        <v>57</v>
      </c>
      <c r="D8" s="35">
        <v>43224</v>
      </c>
      <c r="E8" s="34">
        <v>6300</v>
      </c>
      <c r="F8" s="173">
        <v>43606</v>
      </c>
      <c r="G8" s="37">
        <v>45437</v>
      </c>
      <c r="H8" s="187">
        <v>1</v>
      </c>
      <c r="I8" s="38">
        <v>15000000</v>
      </c>
      <c r="J8" s="140">
        <v>9886471.0899999999</v>
      </c>
      <c r="K8" s="169">
        <v>0.65909807266666665</v>
      </c>
      <c r="L8" s="111">
        <v>5113528.91</v>
      </c>
    </row>
    <row r="9" spans="1:13" x14ac:dyDescent="0.25">
      <c r="A9" s="40" t="s">
        <v>12</v>
      </c>
      <c r="B9" s="31" t="s">
        <v>15</v>
      </c>
      <c r="C9" s="32" t="s">
        <v>18</v>
      </c>
      <c r="D9" s="37">
        <v>42469</v>
      </c>
      <c r="E9" s="34">
        <v>5961</v>
      </c>
      <c r="F9" s="173">
        <v>43039</v>
      </c>
      <c r="G9" s="37">
        <v>45453</v>
      </c>
      <c r="H9" s="187">
        <v>1</v>
      </c>
      <c r="I9" s="38">
        <v>20000000</v>
      </c>
      <c r="J9" s="141">
        <v>11891892.789999999</v>
      </c>
      <c r="K9" s="169">
        <v>0.59459463949999991</v>
      </c>
      <c r="L9" s="111">
        <v>8108107.2100000009</v>
      </c>
    </row>
    <row r="10" spans="1:13" x14ac:dyDescent="0.25">
      <c r="A10" s="40" t="s">
        <v>12</v>
      </c>
      <c r="B10" s="31" t="s">
        <v>16</v>
      </c>
      <c r="C10" s="167" t="s">
        <v>86</v>
      </c>
      <c r="D10" s="35">
        <v>43560</v>
      </c>
      <c r="E10" s="34">
        <v>6693</v>
      </c>
      <c r="F10" s="173">
        <v>44210</v>
      </c>
      <c r="G10" s="37">
        <v>46406</v>
      </c>
      <c r="H10" s="181">
        <v>4</v>
      </c>
      <c r="I10" s="45">
        <v>25000000</v>
      </c>
      <c r="J10" s="140">
        <v>6385571.4299999997</v>
      </c>
      <c r="K10" s="171">
        <v>0.25542285719999996</v>
      </c>
      <c r="L10" s="111">
        <v>18614428.57</v>
      </c>
    </row>
    <row r="11" spans="1:13" x14ac:dyDescent="0.25">
      <c r="A11" s="40" t="s">
        <v>12</v>
      </c>
      <c r="B11" s="31" t="s">
        <v>20</v>
      </c>
      <c r="C11" s="309" t="s">
        <v>88</v>
      </c>
      <c r="D11" s="37">
        <v>42090</v>
      </c>
      <c r="E11" s="34">
        <v>5560</v>
      </c>
      <c r="F11" s="173">
        <v>42411</v>
      </c>
      <c r="G11" s="37">
        <v>45199</v>
      </c>
      <c r="H11" s="181" t="s">
        <v>106</v>
      </c>
      <c r="I11" s="38">
        <v>2000000</v>
      </c>
      <c r="J11" s="140">
        <v>1256043.02</v>
      </c>
      <c r="K11" s="169">
        <v>0.62802151000000006</v>
      </c>
      <c r="L11" s="111">
        <v>743956.98</v>
      </c>
    </row>
    <row r="12" spans="1:13" x14ac:dyDescent="0.25">
      <c r="A12" s="40" t="s">
        <v>12</v>
      </c>
      <c r="B12" s="31" t="s">
        <v>20</v>
      </c>
      <c r="C12" s="309" t="s">
        <v>58</v>
      </c>
      <c r="D12" s="37">
        <v>42934</v>
      </c>
      <c r="E12" s="34">
        <v>6218</v>
      </c>
      <c r="F12" s="173">
        <v>43423</v>
      </c>
      <c r="G12" s="37">
        <v>45619</v>
      </c>
      <c r="H12" s="181">
        <v>1</v>
      </c>
      <c r="I12" s="38">
        <v>10000000</v>
      </c>
      <c r="J12" s="140">
        <v>5996906</v>
      </c>
      <c r="K12" s="169">
        <v>0.59969059999999996</v>
      </c>
      <c r="L12" s="111">
        <v>4003094</v>
      </c>
    </row>
    <row r="13" spans="1:13" x14ac:dyDescent="0.25">
      <c r="A13" s="40"/>
      <c r="B13" s="31" t="s">
        <v>21</v>
      </c>
      <c r="C13" s="309" t="s">
        <v>59</v>
      </c>
      <c r="D13" s="37">
        <v>42469</v>
      </c>
      <c r="E13" s="34">
        <v>6091</v>
      </c>
      <c r="F13" s="173">
        <v>43257</v>
      </c>
      <c r="G13" s="37">
        <v>45291</v>
      </c>
      <c r="H13" s="181" t="s">
        <v>121</v>
      </c>
      <c r="I13" s="38">
        <v>30000000</v>
      </c>
      <c r="J13" s="141">
        <v>25000000</v>
      </c>
      <c r="K13" s="170">
        <v>0.83333333333333337</v>
      </c>
      <c r="L13" s="38">
        <v>5000000</v>
      </c>
    </row>
    <row r="14" spans="1:13" x14ac:dyDescent="0.25">
      <c r="A14" s="134" t="s">
        <v>12</v>
      </c>
      <c r="B14" s="31" t="s">
        <v>22</v>
      </c>
      <c r="C14" s="295" t="s">
        <v>30</v>
      </c>
      <c r="D14" s="37">
        <v>40460</v>
      </c>
      <c r="E14" s="34">
        <v>5133</v>
      </c>
      <c r="F14" s="173">
        <v>41632</v>
      </c>
      <c r="G14" s="37">
        <v>45287</v>
      </c>
      <c r="H14" s="181" t="s">
        <v>121</v>
      </c>
      <c r="I14" s="38">
        <v>125000000</v>
      </c>
      <c r="J14" s="141">
        <v>63733330</v>
      </c>
      <c r="K14" s="170">
        <v>0.5055329246400001</v>
      </c>
      <c r="L14" s="38">
        <v>61266670</v>
      </c>
    </row>
    <row r="15" spans="1:13" x14ac:dyDescent="0.25">
      <c r="A15" s="134" t="s">
        <v>12</v>
      </c>
      <c r="B15" s="31" t="s">
        <v>22</v>
      </c>
      <c r="C15" s="295" t="s">
        <v>33</v>
      </c>
      <c r="D15" s="37">
        <v>42061</v>
      </c>
      <c r="E15" s="34">
        <v>5518</v>
      </c>
      <c r="F15" s="173">
        <v>42332</v>
      </c>
      <c r="G15" s="37">
        <v>45256</v>
      </c>
      <c r="H15" s="181" t="s">
        <v>127</v>
      </c>
      <c r="I15" s="141">
        <v>105000000</v>
      </c>
      <c r="J15" s="141">
        <v>103223244.30999999</v>
      </c>
      <c r="K15" s="170">
        <v>0.98307851723809514</v>
      </c>
      <c r="L15" s="38">
        <v>1776755.6900000125</v>
      </c>
    </row>
    <row r="16" spans="1:13" x14ac:dyDescent="0.25">
      <c r="A16" s="134" t="s">
        <v>12</v>
      </c>
      <c r="B16" s="31" t="s">
        <v>22</v>
      </c>
      <c r="C16" s="295" t="s">
        <v>34</v>
      </c>
      <c r="D16" s="37">
        <v>42090</v>
      </c>
      <c r="E16" s="34">
        <v>5519</v>
      </c>
      <c r="F16" s="173">
        <v>42333</v>
      </c>
      <c r="G16" s="37">
        <v>45260</v>
      </c>
      <c r="H16" s="181" t="s">
        <v>127</v>
      </c>
      <c r="I16" s="141">
        <v>100000000</v>
      </c>
      <c r="J16" s="141">
        <v>97894917</v>
      </c>
      <c r="K16" s="170">
        <v>0.95417734039999991</v>
      </c>
      <c r="L16" s="38">
        <v>2105083</v>
      </c>
    </row>
    <row r="17" spans="1:12" x14ac:dyDescent="0.25">
      <c r="A17" s="134" t="s">
        <v>12</v>
      </c>
      <c r="B17" s="31" t="s">
        <v>22</v>
      </c>
      <c r="C17" s="295" t="s">
        <v>60</v>
      </c>
      <c r="D17" s="37">
        <v>42050</v>
      </c>
      <c r="E17" s="34">
        <v>5614</v>
      </c>
      <c r="F17" s="173">
        <v>42537</v>
      </c>
      <c r="G17" s="37">
        <v>45284</v>
      </c>
      <c r="H17" s="181" t="s">
        <v>121</v>
      </c>
      <c r="I17" s="141">
        <v>110000000</v>
      </c>
      <c r="J17" s="141">
        <v>107505955</v>
      </c>
      <c r="K17" s="170">
        <v>0.97</v>
      </c>
      <c r="L17" s="38">
        <v>2494045</v>
      </c>
    </row>
    <row r="18" spans="1:12" x14ac:dyDescent="0.25">
      <c r="A18" s="134" t="s">
        <v>12</v>
      </c>
      <c r="B18" s="31" t="s">
        <v>22</v>
      </c>
      <c r="C18" s="295" t="s">
        <v>61</v>
      </c>
      <c r="D18" s="37">
        <v>42557</v>
      </c>
      <c r="E18" s="34">
        <v>6022</v>
      </c>
      <c r="F18" s="173">
        <v>43105</v>
      </c>
      <c r="G18" s="37">
        <v>45674</v>
      </c>
      <c r="H18" s="181">
        <v>2</v>
      </c>
      <c r="I18" s="141">
        <v>62000000</v>
      </c>
      <c r="J18" s="141">
        <v>41748811.140000008</v>
      </c>
      <c r="K18" s="170">
        <v>0.67336792161290338</v>
      </c>
      <c r="L18" s="38">
        <v>20251188.859999992</v>
      </c>
    </row>
    <row r="19" spans="1:12" x14ac:dyDescent="0.25">
      <c r="A19" s="134" t="s">
        <v>12</v>
      </c>
      <c r="B19" s="31" t="s">
        <v>22</v>
      </c>
      <c r="C19" s="295" t="s">
        <v>36</v>
      </c>
      <c r="D19" s="37">
        <v>43224</v>
      </c>
      <c r="E19" s="34">
        <v>6151</v>
      </c>
      <c r="F19" s="173">
        <v>43361</v>
      </c>
      <c r="G19" s="37">
        <v>45920</v>
      </c>
      <c r="H19" s="181">
        <v>2</v>
      </c>
      <c r="I19" s="141">
        <v>160000000</v>
      </c>
      <c r="J19" s="141">
        <v>138158378.08000001</v>
      </c>
      <c r="K19" s="170">
        <v>0.86348986300000008</v>
      </c>
      <c r="L19" s="38">
        <v>21841621.919999987</v>
      </c>
    </row>
    <row r="20" spans="1:12" x14ac:dyDescent="0.25">
      <c r="A20" s="134" t="s">
        <v>12</v>
      </c>
      <c r="B20" s="31" t="s">
        <v>22</v>
      </c>
      <c r="C20" s="311" t="s">
        <v>62</v>
      </c>
      <c r="D20" s="37">
        <v>42924</v>
      </c>
      <c r="E20" s="34">
        <v>6236</v>
      </c>
      <c r="F20" s="173">
        <v>43427</v>
      </c>
      <c r="G20" s="37">
        <v>45991</v>
      </c>
      <c r="H20" s="181">
        <v>3</v>
      </c>
      <c r="I20" s="141">
        <v>90000000</v>
      </c>
      <c r="J20" s="141">
        <v>57000822.399999999</v>
      </c>
      <c r="K20" s="170">
        <v>0.63334247111111108</v>
      </c>
      <c r="L20" s="38">
        <v>32999177.600000001</v>
      </c>
    </row>
    <row r="21" spans="1:12" x14ac:dyDescent="0.25">
      <c r="A21" s="134" t="s">
        <v>12</v>
      </c>
      <c r="B21" s="31" t="s">
        <v>22</v>
      </c>
      <c r="C21" s="295" t="s">
        <v>63</v>
      </c>
      <c r="D21" s="37">
        <v>39542</v>
      </c>
      <c r="E21" s="34">
        <v>3714</v>
      </c>
      <c r="F21" s="173">
        <v>39931</v>
      </c>
      <c r="G21" s="37">
        <v>45104</v>
      </c>
      <c r="H21" s="181" t="s">
        <v>125</v>
      </c>
      <c r="I21" s="141">
        <v>18000000</v>
      </c>
      <c r="J21" s="141">
        <v>14979385.57</v>
      </c>
      <c r="K21" s="170">
        <v>0.83218808722222226</v>
      </c>
      <c r="L21" s="38">
        <v>3020614.4300000006</v>
      </c>
    </row>
    <row r="22" spans="1:12" x14ac:dyDescent="0.25">
      <c r="A22" s="134" t="s">
        <v>12</v>
      </c>
      <c r="B22" s="31" t="s">
        <v>22</v>
      </c>
      <c r="C22" s="295" t="s">
        <v>78</v>
      </c>
      <c r="D22" s="37">
        <v>43560</v>
      </c>
      <c r="E22" s="34">
        <v>6424</v>
      </c>
      <c r="F22" s="173">
        <v>43786</v>
      </c>
      <c r="G22" s="37">
        <v>45974</v>
      </c>
      <c r="H22" s="181">
        <v>2</v>
      </c>
      <c r="I22" s="141">
        <v>100000000</v>
      </c>
      <c r="J22" s="141">
        <v>3551782.96</v>
      </c>
      <c r="K22" s="170">
        <v>3.5517829600000002E-2</v>
      </c>
      <c r="L22" s="38">
        <v>96448217.040000007</v>
      </c>
    </row>
    <row r="23" spans="1:12" x14ac:dyDescent="0.25">
      <c r="A23" s="134" t="s">
        <v>12</v>
      </c>
      <c r="B23" s="31" t="s">
        <v>24</v>
      </c>
      <c r="C23" s="176" t="s">
        <v>64</v>
      </c>
      <c r="D23" s="37">
        <v>42469</v>
      </c>
      <c r="E23" s="34">
        <v>5880</v>
      </c>
      <c r="F23" s="173">
        <v>42999</v>
      </c>
      <c r="G23" s="37">
        <v>45742</v>
      </c>
      <c r="H23" s="181">
        <v>2</v>
      </c>
      <c r="I23" s="141">
        <v>10000000</v>
      </c>
      <c r="J23" s="141">
        <v>6615054</v>
      </c>
      <c r="K23" s="170">
        <v>0.66150540000000002</v>
      </c>
      <c r="L23" s="38">
        <v>3384946</v>
      </c>
    </row>
    <row r="24" spans="1:12" x14ac:dyDescent="0.25">
      <c r="A24" s="40" t="s">
        <v>12</v>
      </c>
      <c r="B24" s="31" t="s">
        <v>87</v>
      </c>
      <c r="C24" s="32" t="s">
        <v>82</v>
      </c>
      <c r="D24" s="35">
        <v>43413</v>
      </c>
      <c r="E24" s="46">
        <v>6521</v>
      </c>
      <c r="F24" s="174">
        <v>43916</v>
      </c>
      <c r="G24" s="69">
        <v>45743</v>
      </c>
      <c r="H24" s="181">
        <v>2</v>
      </c>
      <c r="I24" s="45">
        <v>15000000</v>
      </c>
      <c r="J24" s="140">
        <v>5659759.8300000001</v>
      </c>
      <c r="K24" s="169">
        <v>0.37731732200000001</v>
      </c>
      <c r="L24" s="111">
        <v>9340240.1699999999</v>
      </c>
    </row>
    <row r="25" spans="1:12" x14ac:dyDescent="0.25">
      <c r="A25" s="40" t="s">
        <v>12</v>
      </c>
      <c r="B25" s="31" t="s">
        <v>27</v>
      </c>
      <c r="C25" s="32" t="s">
        <v>37</v>
      </c>
      <c r="D25" s="35">
        <v>42934</v>
      </c>
      <c r="E25" s="46">
        <v>6144</v>
      </c>
      <c r="F25" s="174">
        <v>43335</v>
      </c>
      <c r="G25" s="69">
        <v>45898</v>
      </c>
      <c r="H25" s="181">
        <v>2</v>
      </c>
      <c r="I25" s="45">
        <v>40000000</v>
      </c>
      <c r="J25" s="140">
        <v>26116400.439999998</v>
      </c>
      <c r="K25" s="169">
        <v>0.6529100109999999</v>
      </c>
      <c r="L25" s="111">
        <v>13883599.560000002</v>
      </c>
    </row>
    <row r="26" spans="1:12" x14ac:dyDescent="0.25">
      <c r="A26" s="40" t="s">
        <v>12</v>
      </c>
      <c r="B26" s="31" t="s">
        <v>28</v>
      </c>
      <c r="C26" s="32" t="s">
        <v>65</v>
      </c>
      <c r="D26" s="35">
        <v>43440</v>
      </c>
      <c r="E26" s="46">
        <v>6298</v>
      </c>
      <c r="F26" s="174">
        <v>43591</v>
      </c>
      <c r="G26" s="69">
        <v>45785</v>
      </c>
      <c r="H26" s="181">
        <v>2</v>
      </c>
      <c r="I26" s="45">
        <v>130000000</v>
      </c>
      <c r="J26" s="140">
        <v>24507761.190000001</v>
      </c>
      <c r="K26" s="169">
        <v>0.18852123992307693</v>
      </c>
      <c r="L26" s="111">
        <v>105492238.81</v>
      </c>
    </row>
    <row r="27" spans="1:12" x14ac:dyDescent="0.25">
      <c r="A27" s="40" t="s">
        <v>12</v>
      </c>
      <c r="B27" s="31" t="s">
        <v>101</v>
      </c>
      <c r="C27" s="32" t="s">
        <v>38</v>
      </c>
      <c r="D27" s="35">
        <v>42310</v>
      </c>
      <c r="E27" s="46">
        <v>5665</v>
      </c>
      <c r="F27" s="174">
        <v>42657</v>
      </c>
      <c r="G27" s="69">
        <v>45585</v>
      </c>
      <c r="H27" s="181">
        <v>1</v>
      </c>
      <c r="I27" s="45">
        <v>30000000</v>
      </c>
      <c r="J27" s="140">
        <v>20104496.760000002</v>
      </c>
      <c r="K27" s="169">
        <v>0.67014989200000008</v>
      </c>
      <c r="L27" s="111">
        <v>9895503.2399999984</v>
      </c>
    </row>
    <row r="28" spans="1:12" x14ac:dyDescent="0.25">
      <c r="A28" s="40" t="s">
        <v>12</v>
      </c>
      <c r="B28" s="31" t="s">
        <v>22</v>
      </c>
      <c r="C28" s="32" t="s">
        <v>85</v>
      </c>
      <c r="D28" s="35">
        <v>43962</v>
      </c>
      <c r="E28" s="46">
        <v>6683</v>
      </c>
      <c r="F28" s="174">
        <v>44188</v>
      </c>
      <c r="G28" s="69">
        <v>46745</v>
      </c>
      <c r="H28" s="181">
        <v>5</v>
      </c>
      <c r="I28" s="45">
        <v>235000000</v>
      </c>
      <c r="J28" s="140">
        <v>97220553.770000011</v>
      </c>
      <c r="K28" s="171">
        <v>0.41370448412765964</v>
      </c>
      <c r="L28" s="111">
        <v>137779446.22999999</v>
      </c>
    </row>
    <row r="29" spans="1:12" x14ac:dyDescent="0.25">
      <c r="A29" s="40" t="s">
        <v>12</v>
      </c>
      <c r="B29" s="31" t="s">
        <v>91</v>
      </c>
      <c r="C29" s="32" t="s">
        <v>92</v>
      </c>
      <c r="D29" s="35">
        <v>44427</v>
      </c>
      <c r="E29" s="46">
        <v>6880</v>
      </c>
      <c r="F29" s="203">
        <v>44550</v>
      </c>
      <c r="G29" s="69">
        <v>46211</v>
      </c>
      <c r="H29" s="205">
        <v>3</v>
      </c>
      <c r="I29" s="45">
        <v>43000000</v>
      </c>
      <c r="J29" s="140">
        <v>27710156.43</v>
      </c>
      <c r="K29" s="171">
        <v>0.64442224255813951</v>
      </c>
      <c r="L29" s="111">
        <v>15289843.57</v>
      </c>
    </row>
    <row r="30" spans="1:12" x14ac:dyDescent="0.25">
      <c r="A30" s="40"/>
      <c r="B30" s="31" t="s">
        <v>102</v>
      </c>
      <c r="C30" s="202" t="s">
        <v>98</v>
      </c>
      <c r="D30" s="35">
        <v>44005</v>
      </c>
      <c r="E30" s="46">
        <v>6904</v>
      </c>
      <c r="F30" s="203">
        <v>44680</v>
      </c>
      <c r="G30" s="69">
        <v>46196</v>
      </c>
      <c r="H30" s="206">
        <v>3</v>
      </c>
      <c r="I30" s="45">
        <v>20000000</v>
      </c>
      <c r="J30" s="140">
        <v>946098</v>
      </c>
      <c r="K30" s="211">
        <v>4.7304899999999997E-2</v>
      </c>
      <c r="L30" s="204">
        <v>19053902</v>
      </c>
    </row>
    <row r="31" spans="1:12" x14ac:dyDescent="0.25">
      <c r="A31" s="40"/>
      <c r="B31" s="31" t="s">
        <v>22</v>
      </c>
      <c r="C31" s="202" t="s">
        <v>103</v>
      </c>
      <c r="D31" s="35">
        <v>44636</v>
      </c>
      <c r="E31" s="46">
        <v>6972</v>
      </c>
      <c r="F31" s="203">
        <v>44813</v>
      </c>
      <c r="G31" s="69">
        <v>47193</v>
      </c>
      <c r="H31" s="206">
        <v>6</v>
      </c>
      <c r="I31" s="45">
        <v>215000000</v>
      </c>
      <c r="J31" s="140">
        <v>0</v>
      </c>
      <c r="K31" s="211">
        <v>0</v>
      </c>
      <c r="L31" s="45">
        <v>215000000</v>
      </c>
    </row>
    <row r="32" spans="1:12" x14ac:dyDescent="0.25">
      <c r="A32" s="40"/>
      <c r="B32" s="31" t="s">
        <v>21</v>
      </c>
      <c r="C32" s="202" t="s">
        <v>104</v>
      </c>
      <c r="D32" s="35">
        <v>43517</v>
      </c>
      <c r="E32" s="46">
        <v>6976</v>
      </c>
      <c r="F32" s="203">
        <v>44813</v>
      </c>
      <c r="G32" s="69">
        <v>46274</v>
      </c>
      <c r="H32" s="206">
        <v>3</v>
      </c>
      <c r="I32" s="45">
        <v>20000000</v>
      </c>
      <c r="J32" s="140">
        <v>0</v>
      </c>
      <c r="K32" s="211">
        <v>0</v>
      </c>
      <c r="L32" s="45">
        <v>20000000</v>
      </c>
    </row>
    <row r="33" spans="1:12" x14ac:dyDescent="0.25">
      <c r="A33" s="40"/>
      <c r="B33" s="31" t="s">
        <v>16</v>
      </c>
      <c r="C33" s="202" t="s">
        <v>108</v>
      </c>
      <c r="D33" s="213">
        <v>43998</v>
      </c>
      <c r="E33" s="214">
        <v>7025</v>
      </c>
      <c r="F33" s="174">
        <v>44867</v>
      </c>
      <c r="G33" s="215">
        <v>46189</v>
      </c>
      <c r="H33" s="205">
        <v>3</v>
      </c>
      <c r="I33" s="45">
        <v>30000000</v>
      </c>
      <c r="J33" s="140">
        <v>800000</v>
      </c>
      <c r="K33" s="171">
        <v>2.6666666666666668E-2</v>
      </c>
      <c r="L33" s="45">
        <v>29200000</v>
      </c>
    </row>
    <row r="34" spans="1:12" x14ac:dyDescent="0.25">
      <c r="A34" s="40"/>
      <c r="B34" s="31" t="s">
        <v>22</v>
      </c>
      <c r="C34" s="167" t="s">
        <v>129</v>
      </c>
      <c r="D34" s="35">
        <v>44070</v>
      </c>
      <c r="E34" s="46">
        <v>7088</v>
      </c>
      <c r="F34" s="203">
        <v>45057</v>
      </c>
      <c r="G34" s="69">
        <v>46260</v>
      </c>
      <c r="H34" s="205">
        <v>3</v>
      </c>
      <c r="I34" s="45">
        <v>115000000</v>
      </c>
      <c r="J34" s="140">
        <v>0</v>
      </c>
      <c r="K34" s="171">
        <v>0</v>
      </c>
      <c r="L34" s="45">
        <v>115000000</v>
      </c>
    </row>
    <row r="35" spans="1:12" x14ac:dyDescent="0.25">
      <c r="A35" s="40"/>
      <c r="B35" s="31" t="s">
        <v>25</v>
      </c>
      <c r="C35" s="202" t="s">
        <v>130</v>
      </c>
      <c r="D35" s="35">
        <v>43906</v>
      </c>
      <c r="E35" s="46">
        <v>7077</v>
      </c>
      <c r="F35" s="203">
        <v>45040</v>
      </c>
      <c r="G35" s="69">
        <v>47232</v>
      </c>
      <c r="H35" s="181">
        <v>6</v>
      </c>
      <c r="I35" s="45">
        <v>45000000</v>
      </c>
      <c r="J35" s="140">
        <v>0</v>
      </c>
      <c r="K35" s="171">
        <v>0</v>
      </c>
      <c r="L35" s="45">
        <v>45000000</v>
      </c>
    </row>
    <row r="36" spans="1:12" x14ac:dyDescent="0.25">
      <c r="A36" s="40"/>
      <c r="B36" s="31" t="s">
        <v>22</v>
      </c>
      <c r="C36" s="264" t="s">
        <v>134</v>
      </c>
      <c r="D36" s="35">
        <v>44685</v>
      </c>
      <c r="E36" s="46">
        <v>7074</v>
      </c>
      <c r="F36" s="203">
        <v>45040</v>
      </c>
      <c r="G36" s="69">
        <v>47232</v>
      </c>
      <c r="H36" s="205">
        <v>6</v>
      </c>
      <c r="I36" s="45">
        <v>105000000</v>
      </c>
      <c r="J36" s="140">
        <v>0</v>
      </c>
      <c r="K36" s="171">
        <v>0</v>
      </c>
      <c r="L36" s="45">
        <v>105000000</v>
      </c>
    </row>
    <row r="37" spans="1:12" x14ac:dyDescent="0.25">
      <c r="A37" s="40"/>
      <c r="B37" s="31" t="s">
        <v>21</v>
      </c>
      <c r="C37" s="264" t="s">
        <v>139</v>
      </c>
      <c r="D37" s="213">
        <v>43921</v>
      </c>
      <c r="E37" s="214">
        <v>7112</v>
      </c>
      <c r="F37" s="174">
        <v>45103</v>
      </c>
      <c r="G37" s="215">
        <v>46930</v>
      </c>
      <c r="H37" s="307">
        <v>5</v>
      </c>
      <c r="I37" s="308">
        <v>30000000</v>
      </c>
      <c r="J37" s="140">
        <v>0</v>
      </c>
      <c r="K37" s="171">
        <v>0</v>
      </c>
      <c r="L37" s="45">
        <v>30000000</v>
      </c>
    </row>
    <row r="38" spans="1:12" x14ac:dyDescent="0.25">
      <c r="A38" s="50"/>
      <c r="B38" s="50"/>
      <c r="C38" s="51" t="s">
        <v>39</v>
      </c>
      <c r="D38" s="219"/>
      <c r="E38" s="52"/>
      <c r="F38" s="52"/>
      <c r="G38" s="52"/>
      <c r="H38" s="220"/>
      <c r="I38" s="53">
        <v>2180000000</v>
      </c>
      <c r="J38" s="53">
        <v>905669939.23000002</v>
      </c>
      <c r="K38" s="5">
        <v>0.41544492625229357</v>
      </c>
      <c r="L38" s="53">
        <v>1274330060.7700002</v>
      </c>
    </row>
    <row r="39" spans="1:12" x14ac:dyDescent="0.25">
      <c r="A39" s="54"/>
      <c r="B39" s="36"/>
      <c r="C39" s="55"/>
      <c r="D39" s="55"/>
      <c r="E39" s="55"/>
      <c r="F39" s="55"/>
      <c r="G39" s="55"/>
      <c r="H39" s="4"/>
      <c r="I39" s="56"/>
      <c r="J39" s="55"/>
      <c r="K39" s="55"/>
      <c r="L39" s="57"/>
    </row>
    <row r="40" spans="1:12" x14ac:dyDescent="0.25">
      <c r="A40" s="316" t="s">
        <v>17</v>
      </c>
      <c r="B40" s="317" t="s">
        <v>14</v>
      </c>
      <c r="C40" s="318" t="s">
        <v>83</v>
      </c>
      <c r="D40" s="319">
        <v>43935</v>
      </c>
      <c r="E40" s="320">
        <v>6524</v>
      </c>
      <c r="F40" s="319">
        <v>43916</v>
      </c>
      <c r="G40" s="319">
        <v>46203</v>
      </c>
      <c r="H40" s="321">
        <v>3</v>
      </c>
      <c r="I40" s="322">
        <v>100000000</v>
      </c>
      <c r="J40" s="322">
        <v>47384115.260000005</v>
      </c>
      <c r="K40" s="323">
        <v>0.47384115260000004</v>
      </c>
      <c r="L40" s="324">
        <v>52615884.739999995</v>
      </c>
    </row>
    <row r="41" spans="1:12" x14ac:dyDescent="0.25">
      <c r="A41" s="66" t="s">
        <v>17</v>
      </c>
      <c r="B41" s="59" t="s">
        <v>25</v>
      </c>
      <c r="C41" s="60" t="s">
        <v>84</v>
      </c>
      <c r="D41" s="61">
        <v>43619</v>
      </c>
      <c r="E41" s="62">
        <v>6523</v>
      </c>
      <c r="F41" s="61">
        <v>43916</v>
      </c>
      <c r="G41" s="163">
        <v>45657</v>
      </c>
      <c r="H41" s="182">
        <v>1</v>
      </c>
      <c r="I41" s="63">
        <v>115000000</v>
      </c>
      <c r="J41" s="63">
        <v>48993518.740000002</v>
      </c>
      <c r="K41" s="64">
        <v>0.42603059773913043</v>
      </c>
      <c r="L41" s="65">
        <v>66006481.259999998</v>
      </c>
    </row>
    <row r="42" spans="1:12" x14ac:dyDescent="0.25">
      <c r="A42" s="66" t="s">
        <v>17</v>
      </c>
      <c r="B42" s="59" t="s">
        <v>22</v>
      </c>
      <c r="C42" s="60" t="s">
        <v>40</v>
      </c>
      <c r="D42" s="61">
        <v>42626</v>
      </c>
      <c r="E42" s="62">
        <v>6025</v>
      </c>
      <c r="F42" s="61">
        <v>43105</v>
      </c>
      <c r="G42" s="61">
        <v>45473</v>
      </c>
      <c r="H42" s="182">
        <v>1</v>
      </c>
      <c r="I42" s="63">
        <v>100000000</v>
      </c>
      <c r="J42" s="63">
        <v>41987813.299999997</v>
      </c>
      <c r="K42" s="64">
        <v>0.41987813299999999</v>
      </c>
      <c r="L42" s="65">
        <v>58012186.700000003</v>
      </c>
    </row>
    <row r="43" spans="1:12" x14ac:dyDescent="0.25">
      <c r="A43" s="67"/>
      <c r="B43" s="50"/>
      <c r="C43" s="51" t="s">
        <v>41</v>
      </c>
      <c r="D43" s="52"/>
      <c r="E43" s="52"/>
      <c r="F43" s="52"/>
      <c r="G43" s="52"/>
      <c r="H43" s="3"/>
      <c r="I43" s="53">
        <v>315000000</v>
      </c>
      <c r="J43" s="53">
        <v>138365447.30000001</v>
      </c>
      <c r="K43" s="5">
        <v>0.43925538825396832</v>
      </c>
      <c r="L43" s="53">
        <v>176634552.69999999</v>
      </c>
    </row>
    <row r="44" spans="1:12" x14ac:dyDescent="0.25">
      <c r="A44" s="54"/>
      <c r="B44" s="36"/>
      <c r="C44" s="55"/>
      <c r="D44" s="55"/>
      <c r="E44" s="55"/>
      <c r="F44" s="55"/>
      <c r="G44" s="55"/>
      <c r="H44" s="4"/>
      <c r="I44" s="55"/>
      <c r="J44" s="55"/>
      <c r="K44" s="55"/>
      <c r="L44" s="57"/>
    </row>
    <row r="45" spans="1:12" x14ac:dyDescent="0.25">
      <c r="A45" s="40" t="s">
        <v>23</v>
      </c>
      <c r="B45" s="31" t="s">
        <v>13</v>
      </c>
      <c r="C45" s="310" t="s">
        <v>89</v>
      </c>
      <c r="D45" s="69">
        <v>42755</v>
      </c>
      <c r="E45" s="47">
        <v>6023</v>
      </c>
      <c r="F45" s="69">
        <v>43105</v>
      </c>
      <c r="G45" s="69">
        <v>45673</v>
      </c>
      <c r="H45" s="183">
        <v>2</v>
      </c>
      <c r="I45" s="45">
        <v>150000000</v>
      </c>
      <c r="J45" s="45">
        <v>142001129.81</v>
      </c>
      <c r="K45" s="70">
        <v>0.94667419873333336</v>
      </c>
      <c r="L45" s="39">
        <v>7998870.1899999976</v>
      </c>
    </row>
    <row r="46" spans="1:12" x14ac:dyDescent="0.25">
      <c r="A46" s="40" t="s">
        <v>23</v>
      </c>
      <c r="B46" s="31" t="s">
        <v>13</v>
      </c>
      <c r="C46" s="310" t="s">
        <v>90</v>
      </c>
      <c r="D46" s="69">
        <v>43095</v>
      </c>
      <c r="E46" s="42">
        <v>6143</v>
      </c>
      <c r="F46" s="69">
        <v>43319</v>
      </c>
      <c r="G46" s="69">
        <v>45455</v>
      </c>
      <c r="H46" s="183">
        <v>1</v>
      </c>
      <c r="I46" s="45">
        <v>150000000</v>
      </c>
      <c r="J46" s="45">
        <v>112121741.74000001</v>
      </c>
      <c r="K46" s="70">
        <v>0.74747827826666668</v>
      </c>
      <c r="L46" s="39">
        <v>37878258.25999999</v>
      </c>
    </row>
    <row r="47" spans="1:12" x14ac:dyDescent="0.25">
      <c r="A47" s="40" t="s">
        <v>23</v>
      </c>
      <c r="B47" s="31" t="s">
        <v>13</v>
      </c>
      <c r="C47" s="310" t="s">
        <v>76</v>
      </c>
      <c r="D47" s="69">
        <v>43404</v>
      </c>
      <c r="E47" s="42">
        <v>6347</v>
      </c>
      <c r="F47" s="69">
        <v>43665</v>
      </c>
      <c r="G47" s="69">
        <v>45862</v>
      </c>
      <c r="H47" s="183">
        <v>2</v>
      </c>
      <c r="I47" s="45">
        <v>170000000</v>
      </c>
      <c r="J47" s="45">
        <v>140495758.61000001</v>
      </c>
      <c r="K47" s="70">
        <v>0.82644563888235301</v>
      </c>
      <c r="L47" s="39">
        <v>29504241.389999986</v>
      </c>
    </row>
    <row r="48" spans="1:12" x14ac:dyDescent="0.25">
      <c r="A48" s="40" t="s">
        <v>23</v>
      </c>
      <c r="B48" s="31" t="s">
        <v>13</v>
      </c>
      <c r="C48" s="68" t="s">
        <v>93</v>
      </c>
      <c r="D48" s="69">
        <v>44144</v>
      </c>
      <c r="E48" s="42">
        <v>6876</v>
      </c>
      <c r="F48" s="69">
        <v>44546</v>
      </c>
      <c r="G48" s="69">
        <v>46372</v>
      </c>
      <c r="H48" s="183">
        <v>4</v>
      </c>
      <c r="I48" s="45">
        <v>250000000</v>
      </c>
      <c r="J48" s="45">
        <v>42431179.850000001</v>
      </c>
      <c r="K48" s="70">
        <v>0.1697247194</v>
      </c>
      <c r="L48" s="39">
        <v>207568820.15000001</v>
      </c>
    </row>
    <row r="49" spans="1:12" x14ac:dyDescent="0.25">
      <c r="A49" s="58" t="s">
        <v>23</v>
      </c>
      <c r="B49" s="31" t="s">
        <v>22</v>
      </c>
      <c r="C49" s="68" t="s">
        <v>66</v>
      </c>
      <c r="D49" s="69">
        <v>42965</v>
      </c>
      <c r="E49" s="42">
        <v>6237</v>
      </c>
      <c r="F49" s="69">
        <v>43437</v>
      </c>
      <c r="G49" s="69">
        <v>45813</v>
      </c>
      <c r="H49" s="183">
        <v>2</v>
      </c>
      <c r="I49" s="45">
        <v>100000000</v>
      </c>
      <c r="J49" s="45">
        <v>65062009.759999998</v>
      </c>
      <c r="K49" s="70">
        <v>0.65062009759999995</v>
      </c>
      <c r="L49" s="39">
        <v>34937990.240000002</v>
      </c>
    </row>
    <row r="50" spans="1:12" x14ac:dyDescent="0.25">
      <c r="A50" s="40" t="s">
        <v>97</v>
      </c>
      <c r="B50" s="31" t="s">
        <v>22</v>
      </c>
      <c r="C50" s="31" t="s">
        <v>67</v>
      </c>
      <c r="D50" s="69">
        <v>42965</v>
      </c>
      <c r="E50" s="42">
        <v>6235</v>
      </c>
      <c r="F50" s="69">
        <v>43427</v>
      </c>
      <c r="G50" s="69">
        <v>46146</v>
      </c>
      <c r="H50" s="183">
        <v>3</v>
      </c>
      <c r="I50" s="45">
        <v>100000000</v>
      </c>
      <c r="J50" s="225">
        <v>69824985</v>
      </c>
      <c r="K50" s="70">
        <v>0.69824984999999995</v>
      </c>
      <c r="L50" s="39">
        <v>30175015</v>
      </c>
    </row>
    <row r="51" spans="1:12" x14ac:dyDescent="0.25">
      <c r="A51" s="40" t="s">
        <v>23</v>
      </c>
      <c r="B51" s="31" t="s">
        <v>22</v>
      </c>
      <c r="C51" s="68" t="s">
        <v>42</v>
      </c>
      <c r="D51" s="69">
        <v>41733</v>
      </c>
      <c r="E51" s="47">
        <v>5301</v>
      </c>
      <c r="F51" s="69">
        <v>41941</v>
      </c>
      <c r="G51" s="69">
        <v>45838</v>
      </c>
      <c r="H51" s="183">
        <v>2</v>
      </c>
      <c r="I51" s="45">
        <v>222076000</v>
      </c>
      <c r="J51" s="45">
        <v>192290399.74000001</v>
      </c>
      <c r="K51" s="70">
        <v>0.86587654559700289</v>
      </c>
      <c r="L51" s="39">
        <v>29785600.25999999</v>
      </c>
    </row>
    <row r="52" spans="1:12" x14ac:dyDescent="0.25">
      <c r="A52" s="134" t="s">
        <v>23</v>
      </c>
      <c r="B52" s="31" t="s">
        <v>22</v>
      </c>
      <c r="C52" s="68" t="s">
        <v>36</v>
      </c>
      <c r="D52" s="69">
        <v>43224</v>
      </c>
      <c r="E52" s="47">
        <v>6151</v>
      </c>
      <c r="F52" s="69">
        <v>43361</v>
      </c>
      <c r="G52" s="69">
        <v>45920</v>
      </c>
      <c r="H52" s="183">
        <v>2</v>
      </c>
      <c r="I52" s="45">
        <v>400000000</v>
      </c>
      <c r="J52" s="45">
        <v>372084672.92000002</v>
      </c>
      <c r="K52" s="70">
        <v>0.81767970230000009</v>
      </c>
      <c r="L52" s="164">
        <v>27915327.079999983</v>
      </c>
    </row>
    <row r="53" spans="1:12" x14ac:dyDescent="0.25">
      <c r="A53" s="40" t="s">
        <v>23</v>
      </c>
      <c r="B53" s="31" t="s">
        <v>22</v>
      </c>
      <c r="C53" s="68" t="s">
        <v>68</v>
      </c>
      <c r="D53" s="71">
        <v>42641</v>
      </c>
      <c r="E53" s="33">
        <v>6024</v>
      </c>
      <c r="F53" s="71">
        <v>43104</v>
      </c>
      <c r="G53" s="71">
        <v>45661</v>
      </c>
      <c r="H53" s="183">
        <v>2</v>
      </c>
      <c r="I53" s="72">
        <v>100000000</v>
      </c>
      <c r="J53" s="72">
        <v>84252396</v>
      </c>
      <c r="K53" s="73">
        <v>0.84252395999999996</v>
      </c>
      <c r="L53" s="39">
        <v>15747604</v>
      </c>
    </row>
    <row r="54" spans="1:12" x14ac:dyDescent="0.25">
      <c r="A54" s="66" t="s">
        <v>23</v>
      </c>
      <c r="B54" s="31" t="s">
        <v>22</v>
      </c>
      <c r="C54" s="68" t="s">
        <v>94</v>
      </c>
      <c r="D54" s="71">
        <v>44067</v>
      </c>
      <c r="E54" s="33">
        <v>6684</v>
      </c>
      <c r="F54" s="71">
        <v>44188</v>
      </c>
      <c r="G54" s="71">
        <v>46014</v>
      </c>
      <c r="H54" s="183">
        <v>3</v>
      </c>
      <c r="I54" s="72">
        <v>212000000</v>
      </c>
      <c r="J54" s="72">
        <v>55824031</v>
      </c>
      <c r="K54" s="73">
        <v>0.26332090094339622</v>
      </c>
      <c r="L54" s="39">
        <v>156175969</v>
      </c>
    </row>
    <row r="55" spans="1:12" x14ac:dyDescent="0.25">
      <c r="A55" s="66"/>
      <c r="B55" s="31" t="s">
        <v>22</v>
      </c>
      <c r="C55" s="68" t="s">
        <v>99</v>
      </c>
      <c r="D55" s="71">
        <v>43893</v>
      </c>
      <c r="E55" s="33">
        <v>6897</v>
      </c>
      <c r="F55" s="71">
        <v>44652</v>
      </c>
      <c r="G55" s="71">
        <v>46815</v>
      </c>
      <c r="H55" s="207">
        <v>5</v>
      </c>
      <c r="I55" s="72">
        <v>100000000</v>
      </c>
      <c r="J55" s="72">
        <v>6272043</v>
      </c>
      <c r="K55" s="73">
        <v>6.2720429999999994E-2</v>
      </c>
      <c r="L55" s="39">
        <v>93727957</v>
      </c>
    </row>
    <row r="56" spans="1:12" x14ac:dyDescent="0.25">
      <c r="A56" s="66" t="s">
        <v>16</v>
      </c>
      <c r="B56" s="31" t="s">
        <v>16</v>
      </c>
      <c r="C56" s="68" t="s">
        <v>128</v>
      </c>
      <c r="D56" s="233">
        <v>44988</v>
      </c>
      <c r="E56" s="301">
        <v>7050</v>
      </c>
      <c r="F56" s="233">
        <v>44930</v>
      </c>
      <c r="G56" s="233">
        <v>45719</v>
      </c>
      <c r="H56" s="183">
        <v>2</v>
      </c>
      <c r="I56" s="72">
        <v>187200000</v>
      </c>
      <c r="J56" s="72">
        <v>51616200</v>
      </c>
      <c r="K56" s="73">
        <v>0.2757275641025641</v>
      </c>
      <c r="L56" s="39">
        <v>135583800</v>
      </c>
    </row>
    <row r="57" spans="1:12" x14ac:dyDescent="0.25">
      <c r="A57" s="66"/>
      <c r="B57" s="31" t="s">
        <v>22</v>
      </c>
      <c r="C57" s="68" t="s">
        <v>140</v>
      </c>
      <c r="D57" s="233">
        <v>44061</v>
      </c>
      <c r="E57" s="33">
        <v>7124</v>
      </c>
      <c r="F57" s="71">
        <v>45114</v>
      </c>
      <c r="G57" s="71">
        <v>45887</v>
      </c>
      <c r="H57" s="183">
        <v>2</v>
      </c>
      <c r="I57" s="72">
        <v>52292000</v>
      </c>
      <c r="J57" s="72">
        <v>0</v>
      </c>
      <c r="K57" s="73">
        <v>0</v>
      </c>
      <c r="L57" s="39">
        <v>52292000</v>
      </c>
    </row>
    <row r="58" spans="1:12" x14ac:dyDescent="0.25">
      <c r="A58" s="67"/>
      <c r="B58" s="50"/>
      <c r="C58" s="51" t="s">
        <v>43</v>
      </c>
      <c r="D58" s="219"/>
      <c r="E58" s="52"/>
      <c r="F58" s="52"/>
      <c r="G58" s="52"/>
      <c r="H58" s="220"/>
      <c r="I58" s="53">
        <v>2193568000</v>
      </c>
      <c r="J58" s="53">
        <v>1334276547.4300001</v>
      </c>
      <c r="K58" s="5">
        <v>0.60826769328783059</v>
      </c>
      <c r="L58" s="53">
        <v>859291452.56999993</v>
      </c>
    </row>
    <row r="59" spans="1:12" x14ac:dyDescent="0.25">
      <c r="A59" s="28"/>
      <c r="B59" s="36"/>
      <c r="C59" s="55"/>
      <c r="D59" s="55"/>
      <c r="E59" s="55"/>
      <c r="F59" s="55"/>
      <c r="G59" s="55"/>
      <c r="H59" s="4"/>
      <c r="I59" s="55"/>
      <c r="J59" s="55"/>
      <c r="K59" s="57"/>
      <c r="L59" s="57"/>
    </row>
    <row r="60" spans="1:12" x14ac:dyDescent="0.25">
      <c r="A60" s="30" t="s">
        <v>26</v>
      </c>
      <c r="B60" s="31" t="s">
        <v>22</v>
      </c>
      <c r="C60" s="68" t="s">
        <v>67</v>
      </c>
      <c r="D60" s="71">
        <v>42975</v>
      </c>
      <c r="E60" s="36">
        <v>6235</v>
      </c>
      <c r="F60" s="71">
        <v>43427</v>
      </c>
      <c r="G60" s="71">
        <v>46005</v>
      </c>
      <c r="H60" s="184">
        <v>3</v>
      </c>
      <c r="I60" s="72">
        <v>42857143</v>
      </c>
      <c r="J60" s="72">
        <v>31036557.880000003</v>
      </c>
      <c r="K60" s="221">
        <v>0.72418634811937888</v>
      </c>
      <c r="L60" s="39">
        <v>11820585.119999997</v>
      </c>
    </row>
    <row r="61" spans="1:12" x14ac:dyDescent="0.25">
      <c r="A61" s="40" t="s">
        <v>26</v>
      </c>
      <c r="B61" s="31" t="s">
        <v>22</v>
      </c>
      <c r="C61" s="68" t="s">
        <v>66</v>
      </c>
      <c r="D61" s="71">
        <v>42975</v>
      </c>
      <c r="E61" s="36">
        <v>6237</v>
      </c>
      <c r="F61" s="71">
        <v>43437</v>
      </c>
      <c r="G61" s="71">
        <v>45640</v>
      </c>
      <c r="H61" s="185">
        <v>1</v>
      </c>
      <c r="I61" s="72">
        <v>42911000</v>
      </c>
      <c r="J61" s="72">
        <v>28113027.420000002</v>
      </c>
      <c r="K61" s="73">
        <v>0.65514733797860691</v>
      </c>
      <c r="L61" s="39">
        <v>14797972.579999998</v>
      </c>
    </row>
    <row r="62" spans="1:12" x14ac:dyDescent="0.25">
      <c r="A62" s="40" t="s">
        <v>26</v>
      </c>
      <c r="B62" s="31" t="s">
        <v>22</v>
      </c>
      <c r="C62" s="68" t="s">
        <v>46</v>
      </c>
      <c r="D62" s="71">
        <v>42160</v>
      </c>
      <c r="E62" s="36">
        <v>5600</v>
      </c>
      <c r="F62" s="71">
        <v>42506</v>
      </c>
      <c r="G62" s="71">
        <v>45465</v>
      </c>
      <c r="H62" s="184">
        <v>1</v>
      </c>
      <c r="I62" s="72">
        <v>140000000</v>
      </c>
      <c r="J62" s="72">
        <v>135753559.93000001</v>
      </c>
      <c r="K62" s="73">
        <v>0.96966828521428572</v>
      </c>
      <c r="L62" s="39">
        <v>4246440.0699999928</v>
      </c>
    </row>
    <row r="63" spans="1:12" x14ac:dyDescent="0.25">
      <c r="A63" s="40" t="s">
        <v>26</v>
      </c>
      <c r="B63" s="31" t="s">
        <v>22</v>
      </c>
      <c r="C63" s="68" t="s">
        <v>68</v>
      </c>
      <c r="D63" s="71">
        <v>42640</v>
      </c>
      <c r="E63" s="36">
        <v>6024</v>
      </c>
      <c r="F63" s="71">
        <v>43104</v>
      </c>
      <c r="G63" s="71">
        <v>45334</v>
      </c>
      <c r="H63" s="184" t="s">
        <v>112</v>
      </c>
      <c r="I63" s="72">
        <v>42750000</v>
      </c>
      <c r="J63" s="72">
        <v>32297630.579999998</v>
      </c>
      <c r="K63" s="73">
        <v>0.75550013052631571</v>
      </c>
      <c r="L63" s="72">
        <v>10452369.420000002</v>
      </c>
    </row>
    <row r="64" spans="1:12" x14ac:dyDescent="0.25">
      <c r="A64" s="40"/>
      <c r="B64" s="31" t="s">
        <v>22</v>
      </c>
      <c r="C64" s="68" t="s">
        <v>100</v>
      </c>
      <c r="D64" s="71">
        <v>44516</v>
      </c>
      <c r="E64" s="36">
        <v>6898</v>
      </c>
      <c r="F64" s="71">
        <v>44652</v>
      </c>
      <c r="G64" s="71">
        <v>47073</v>
      </c>
      <c r="H64" s="184">
        <v>6</v>
      </c>
      <c r="I64" s="72">
        <v>354245764</v>
      </c>
      <c r="J64" s="72">
        <v>15170244.52</v>
      </c>
      <c r="K64" s="73">
        <v>4.2824067530698826E-2</v>
      </c>
      <c r="L64" s="72">
        <v>339075519.48000002</v>
      </c>
    </row>
    <row r="65" spans="1:12" x14ac:dyDescent="0.25">
      <c r="A65" s="40" t="s">
        <v>26</v>
      </c>
      <c r="B65" s="31" t="s">
        <v>13</v>
      </c>
      <c r="C65" s="68" t="s">
        <v>80</v>
      </c>
      <c r="D65" s="71">
        <v>43606</v>
      </c>
      <c r="E65" s="36">
        <v>6493</v>
      </c>
      <c r="F65" s="71">
        <v>43832</v>
      </c>
      <c r="G65" s="71">
        <v>45838</v>
      </c>
      <c r="H65" s="184">
        <v>2</v>
      </c>
      <c r="I65" s="72">
        <v>70000000</v>
      </c>
      <c r="J65" s="72">
        <v>62646539.07</v>
      </c>
      <c r="K65" s="73">
        <v>0.89495055814285718</v>
      </c>
      <c r="L65" s="72">
        <v>7353460.9299999997</v>
      </c>
    </row>
    <row r="66" spans="1:12" x14ac:dyDescent="0.25">
      <c r="A66" s="40"/>
      <c r="B66" s="192" t="s">
        <v>22</v>
      </c>
      <c r="C66" s="68" t="s">
        <v>141</v>
      </c>
      <c r="D66" s="233">
        <v>43948</v>
      </c>
      <c r="E66" s="54">
        <v>7119</v>
      </c>
      <c r="F66" s="233">
        <v>45113</v>
      </c>
      <c r="G66" s="233">
        <v>46870</v>
      </c>
      <c r="H66" s="302">
        <v>5</v>
      </c>
      <c r="I66" s="303">
        <v>220000000</v>
      </c>
      <c r="J66" s="303">
        <v>0</v>
      </c>
      <c r="K66" s="304">
        <v>0</v>
      </c>
      <c r="L66" s="303">
        <v>220000000</v>
      </c>
    </row>
    <row r="67" spans="1:12" x14ac:dyDescent="0.25">
      <c r="A67" s="50"/>
      <c r="B67" s="50"/>
      <c r="C67" s="51" t="s">
        <v>44</v>
      </c>
      <c r="D67" s="52"/>
      <c r="E67" s="52"/>
      <c r="F67" s="52"/>
      <c r="G67" s="52"/>
      <c r="H67" s="3"/>
      <c r="I67" s="305">
        <v>912763907</v>
      </c>
      <c r="J67" s="305">
        <v>305017559.39999998</v>
      </c>
      <c r="K67" s="306">
        <v>0.33416917240133598</v>
      </c>
      <c r="L67" s="305">
        <v>607746347.60000002</v>
      </c>
    </row>
    <row r="68" spans="1:12" x14ac:dyDescent="0.25">
      <c r="A68" s="54"/>
      <c r="B68" s="36"/>
      <c r="C68" s="81"/>
      <c r="D68" s="82"/>
      <c r="E68" s="82"/>
      <c r="F68" s="82"/>
      <c r="G68" s="82"/>
      <c r="H68" s="8"/>
      <c r="I68" s="83"/>
      <c r="J68" s="83"/>
      <c r="K68" s="9"/>
      <c r="L68" s="83"/>
    </row>
    <row r="69" spans="1:12" x14ac:dyDescent="0.25">
      <c r="A69" s="30" t="s">
        <v>19</v>
      </c>
      <c r="B69" s="31" t="s">
        <v>14</v>
      </c>
      <c r="C69" s="84" t="s">
        <v>69</v>
      </c>
      <c r="D69" s="71">
        <v>42649</v>
      </c>
      <c r="E69" s="36">
        <v>6215</v>
      </c>
      <c r="F69" s="71">
        <v>43404</v>
      </c>
      <c r="G69" s="71">
        <v>45838</v>
      </c>
      <c r="H69" s="184">
        <v>2</v>
      </c>
      <c r="I69" s="140">
        <v>17125620</v>
      </c>
      <c r="J69" s="141">
        <v>5506681.643654</v>
      </c>
      <c r="K69" s="43">
        <v>0.32154641079587193</v>
      </c>
      <c r="L69" s="38">
        <v>11618938.356346</v>
      </c>
    </row>
    <row r="70" spans="1:12" x14ac:dyDescent="0.25">
      <c r="A70" s="40" t="s">
        <v>19</v>
      </c>
      <c r="B70" s="31" t="s">
        <v>14</v>
      </c>
      <c r="C70" s="85" t="s">
        <v>70</v>
      </c>
      <c r="D70" s="75">
        <v>43095</v>
      </c>
      <c r="E70" s="50">
        <v>6216</v>
      </c>
      <c r="F70" s="75">
        <v>43404</v>
      </c>
      <c r="G70" s="75">
        <v>45473</v>
      </c>
      <c r="H70" s="186">
        <v>1</v>
      </c>
      <c r="I70" s="142">
        <v>10000000</v>
      </c>
      <c r="J70" s="143">
        <v>6446226.4299999997</v>
      </c>
      <c r="K70" s="144">
        <v>0.64462264299999994</v>
      </c>
      <c r="L70" s="145">
        <v>3553773.5700000003</v>
      </c>
    </row>
    <row r="71" spans="1:12" x14ac:dyDescent="0.25">
      <c r="A71" s="50"/>
      <c r="B71" s="50"/>
      <c r="C71" s="78" t="s">
        <v>45</v>
      </c>
      <c r="D71" s="79"/>
      <c r="E71" s="79"/>
      <c r="F71" s="79"/>
      <c r="G71" s="86"/>
      <c r="H71" s="6"/>
      <c r="I71" s="112">
        <v>27125620</v>
      </c>
      <c r="J71" s="112">
        <v>11952908.073654</v>
      </c>
      <c r="K71" s="146">
        <v>0.44065013347728088</v>
      </c>
      <c r="L71" s="112">
        <v>15172711.926346</v>
      </c>
    </row>
    <row r="72" spans="1:12" x14ac:dyDescent="0.25">
      <c r="A72" s="192"/>
      <c r="B72" s="31"/>
      <c r="C72" s="90"/>
      <c r="D72" s="200"/>
      <c r="E72" s="200"/>
      <c r="F72" s="200"/>
      <c r="G72" s="200"/>
      <c r="H72" s="193"/>
      <c r="I72" s="194"/>
      <c r="J72" s="194"/>
      <c r="K72" s="195"/>
      <c r="L72" s="194"/>
    </row>
    <row r="73" spans="1:12" x14ac:dyDescent="0.25">
      <c r="A73" s="192"/>
      <c r="B73" s="31" t="s">
        <v>13</v>
      </c>
      <c r="C73" s="196" t="s">
        <v>48</v>
      </c>
      <c r="D73" s="199">
        <v>43075</v>
      </c>
      <c r="E73" s="201">
        <v>6143</v>
      </c>
      <c r="F73" s="199">
        <v>43105</v>
      </c>
      <c r="G73" s="69">
        <v>45657</v>
      </c>
      <c r="H73" s="197">
        <v>1</v>
      </c>
      <c r="I73" s="162">
        <v>21600000</v>
      </c>
      <c r="J73" s="38">
        <v>11714453.25</v>
      </c>
      <c r="K73" s="198">
        <v>0.54233579861111114</v>
      </c>
      <c r="L73" s="38">
        <v>9885546.75</v>
      </c>
    </row>
    <row r="74" spans="1:12" x14ac:dyDescent="0.25">
      <c r="A74" s="58" t="s">
        <v>29</v>
      </c>
      <c r="B74" s="36" t="s">
        <v>13</v>
      </c>
      <c r="C74" s="196" t="s">
        <v>96</v>
      </c>
      <c r="D74" s="71">
        <v>42786</v>
      </c>
      <c r="E74" s="33">
        <v>6023</v>
      </c>
      <c r="F74" s="71">
        <v>43105</v>
      </c>
      <c r="G74" s="71">
        <v>45657</v>
      </c>
      <c r="H74" s="208">
        <v>1</v>
      </c>
      <c r="I74" s="65">
        <v>10400000</v>
      </c>
      <c r="J74" s="39">
        <v>1517696.99</v>
      </c>
      <c r="K74" s="10">
        <v>0.1459324028846154</v>
      </c>
      <c r="L74" s="39">
        <v>8882303.0099999998</v>
      </c>
    </row>
    <row r="75" spans="1:12" x14ac:dyDescent="0.25">
      <c r="A75" s="40" t="s">
        <v>29</v>
      </c>
      <c r="B75" s="31" t="s">
        <v>22</v>
      </c>
      <c r="C75" s="32" t="s">
        <v>46</v>
      </c>
      <c r="D75" s="71">
        <v>42288</v>
      </c>
      <c r="E75" s="36">
        <v>5600</v>
      </c>
      <c r="F75" s="71">
        <v>42506</v>
      </c>
      <c r="G75" s="37">
        <v>45473</v>
      </c>
      <c r="H75" s="232">
        <v>1</v>
      </c>
      <c r="I75" s="39">
        <v>43364000</v>
      </c>
      <c r="J75" s="39">
        <v>36586446.149999999</v>
      </c>
      <c r="K75" s="10">
        <v>0.84370551955539153</v>
      </c>
      <c r="L75" s="39">
        <v>6777553.8500000015</v>
      </c>
    </row>
    <row r="76" spans="1:12" x14ac:dyDescent="0.25">
      <c r="A76" s="50"/>
      <c r="B76" s="50"/>
      <c r="C76" s="78" t="s">
        <v>47</v>
      </c>
      <c r="D76" s="219"/>
      <c r="E76" s="52"/>
      <c r="F76" s="52"/>
      <c r="G76" s="166"/>
      <c r="H76" s="165"/>
      <c r="I76" s="53">
        <v>75364000</v>
      </c>
      <c r="J76" s="53">
        <v>49818596.390000001</v>
      </c>
      <c r="K76" s="5">
        <v>0.66103970582771621</v>
      </c>
      <c r="L76" s="53">
        <v>25545403.609999999</v>
      </c>
    </row>
    <row r="77" spans="1:12" x14ac:dyDescent="0.25">
      <c r="A77" s="54"/>
      <c r="B77" s="31"/>
      <c r="C77" s="90"/>
      <c r="D77" s="32"/>
      <c r="E77" s="32"/>
      <c r="F77" s="151"/>
      <c r="G77" s="29"/>
      <c r="H77" s="149"/>
      <c r="I77" s="152"/>
      <c r="J77" s="152"/>
      <c r="K77" s="150"/>
      <c r="L77" s="152"/>
    </row>
    <row r="78" spans="1:12" x14ac:dyDescent="0.25">
      <c r="A78" s="58" t="s">
        <v>32</v>
      </c>
      <c r="B78" s="31" t="s">
        <v>13</v>
      </c>
      <c r="C78" s="32" t="s">
        <v>48</v>
      </c>
      <c r="D78" s="69">
        <v>43075</v>
      </c>
      <c r="E78" s="34">
        <v>6143</v>
      </c>
      <c r="F78" s="71">
        <v>43319</v>
      </c>
      <c r="G78" s="35">
        <v>45273</v>
      </c>
      <c r="H78" s="185" t="s">
        <v>121</v>
      </c>
      <c r="I78" s="39">
        <v>94000000</v>
      </c>
      <c r="J78" s="39">
        <v>44454323.239999995</v>
      </c>
      <c r="K78" s="10">
        <v>0.47291833234042546</v>
      </c>
      <c r="L78" s="39">
        <v>49545676.760000005</v>
      </c>
    </row>
    <row r="79" spans="1:12" x14ac:dyDescent="0.25">
      <c r="A79" s="36"/>
      <c r="B79" s="36"/>
      <c r="C79" s="51" t="s">
        <v>49</v>
      </c>
      <c r="D79" s="219"/>
      <c r="E79" s="52"/>
      <c r="F79" s="52"/>
      <c r="G79" s="89"/>
      <c r="H79" s="242"/>
      <c r="I79" s="240">
        <v>94000000</v>
      </c>
      <c r="J79" s="240">
        <v>44454323.239999995</v>
      </c>
      <c r="K79" s="241">
        <v>0.47291833234042546</v>
      </c>
      <c r="L79" s="243">
        <v>49545676.760000005</v>
      </c>
    </row>
    <row r="80" spans="1:12" x14ac:dyDescent="0.25">
      <c r="A80" s="253"/>
      <c r="B80" s="253"/>
      <c r="C80" s="248"/>
      <c r="D80" s="251"/>
      <c r="E80" s="251"/>
      <c r="F80" s="251"/>
      <c r="G80" s="252"/>
      <c r="H80" s="247"/>
      <c r="I80" s="246"/>
      <c r="J80" s="244"/>
      <c r="K80" s="245"/>
      <c r="L80" s="244"/>
    </row>
    <row r="81" spans="1:12" x14ac:dyDescent="0.25">
      <c r="A81" s="99"/>
      <c r="B81" s="92"/>
      <c r="C81" s="93"/>
      <c r="D81" s="94"/>
      <c r="E81" s="95"/>
      <c r="F81" s="94"/>
      <c r="G81" s="94"/>
      <c r="H81" s="13"/>
      <c r="I81" s="96"/>
      <c r="J81" s="97"/>
      <c r="K81" s="98"/>
      <c r="L81" s="96"/>
    </row>
    <row r="82" spans="1:12" x14ac:dyDescent="0.25">
      <c r="A82" s="99" t="s">
        <v>50</v>
      </c>
      <c r="B82" s="100"/>
      <c r="C82" s="100"/>
      <c r="D82" s="101"/>
      <c r="E82" s="101"/>
      <c r="F82" s="100"/>
      <c r="G82" s="100"/>
      <c r="H82" s="14"/>
      <c r="I82" s="102">
        <v>5797821527</v>
      </c>
      <c r="J82" s="102">
        <v>2789555321.0636539</v>
      </c>
      <c r="K82" s="15">
        <v>0.4811385290273103</v>
      </c>
      <c r="L82" s="102">
        <v>3008266205.9363461</v>
      </c>
    </row>
    <row r="83" spans="1:12" x14ac:dyDescent="0.25">
      <c r="A83" s="269"/>
      <c r="B83" s="104"/>
      <c r="C83" s="104"/>
      <c r="D83" s="105"/>
      <c r="E83" s="105"/>
      <c r="F83" s="104"/>
      <c r="G83" s="104"/>
      <c r="H83" s="16"/>
      <c r="I83" s="106"/>
      <c r="J83" s="107"/>
      <c r="K83" s="108"/>
      <c r="L83" s="106"/>
    </row>
    <row r="84" spans="1:12" x14ac:dyDescent="0.25">
      <c r="A84" s="109"/>
      <c r="B84" s="21"/>
      <c r="C84" s="20"/>
      <c r="D84" s="20"/>
      <c r="E84" s="20"/>
      <c r="F84" s="20"/>
      <c r="G84" s="20"/>
      <c r="I84" s="27"/>
      <c r="J84" s="27"/>
      <c r="K84" s="27"/>
      <c r="L84" s="27"/>
    </row>
    <row r="85" spans="1:12" ht="18.75" x14ac:dyDescent="0.3">
      <c r="A85" s="312"/>
      <c r="B85" s="312"/>
      <c r="C85" s="312"/>
      <c r="D85" s="312"/>
      <c r="E85" s="312"/>
      <c r="F85" s="312" t="s">
        <v>51</v>
      </c>
      <c r="G85" s="312"/>
      <c r="H85" s="312"/>
      <c r="I85" s="312"/>
      <c r="J85" s="312"/>
      <c r="K85" s="312"/>
      <c r="L85" s="312"/>
    </row>
    <row r="86" spans="1:12" ht="18.75" x14ac:dyDescent="0.3">
      <c r="A86" s="313"/>
      <c r="B86" s="313"/>
      <c r="C86" s="313"/>
      <c r="D86" s="313"/>
      <c r="E86" s="313"/>
      <c r="F86" s="313" t="s">
        <v>74</v>
      </c>
      <c r="G86" s="313"/>
      <c r="H86" s="313"/>
      <c r="I86" s="313"/>
      <c r="J86" s="313"/>
      <c r="K86" s="313"/>
      <c r="L86" s="313"/>
    </row>
    <row r="87" spans="1:12" x14ac:dyDescent="0.25">
      <c r="A87" s="110"/>
      <c r="B87" s="21"/>
      <c r="C87" s="20"/>
      <c r="D87" s="20"/>
      <c r="E87" s="20"/>
      <c r="F87" s="20"/>
      <c r="G87" s="20"/>
      <c r="I87" s="20"/>
      <c r="J87" s="20"/>
      <c r="K87" s="20"/>
      <c r="L87" s="20"/>
    </row>
    <row r="88" spans="1:12" x14ac:dyDescent="0.25">
      <c r="A88" s="380" t="s">
        <v>1</v>
      </c>
      <c r="B88" s="380" t="s">
        <v>2</v>
      </c>
      <c r="C88" s="382" t="s">
        <v>3</v>
      </c>
      <c r="D88" s="384" t="s">
        <v>4</v>
      </c>
      <c r="E88" s="386" t="s">
        <v>5</v>
      </c>
      <c r="F88" s="387"/>
      <c r="G88" s="384" t="s">
        <v>6</v>
      </c>
      <c r="H88" s="388" t="s">
        <v>71</v>
      </c>
      <c r="I88" s="390" t="s">
        <v>72</v>
      </c>
      <c r="J88" s="392" t="s">
        <v>81</v>
      </c>
      <c r="K88" s="393"/>
      <c r="L88" s="375" t="s">
        <v>7</v>
      </c>
    </row>
    <row r="89" spans="1:12" x14ac:dyDescent="0.25">
      <c r="A89" s="381"/>
      <c r="B89" s="381" t="s">
        <v>2</v>
      </c>
      <c r="C89" s="394"/>
      <c r="D89" s="385"/>
      <c r="E89" s="25" t="s">
        <v>9</v>
      </c>
      <c r="F89" s="26" t="s">
        <v>10</v>
      </c>
      <c r="G89" s="385" t="s">
        <v>52</v>
      </c>
      <c r="H89" s="389"/>
      <c r="I89" s="391" t="s">
        <v>73</v>
      </c>
      <c r="J89" s="26" t="s">
        <v>8</v>
      </c>
      <c r="K89" s="26" t="s">
        <v>11</v>
      </c>
      <c r="L89" s="376"/>
    </row>
    <row r="90" spans="1:12" x14ac:dyDescent="0.25">
      <c r="A90" s="54"/>
      <c r="B90" s="36"/>
      <c r="C90" s="81"/>
      <c r="D90" s="82"/>
      <c r="E90" s="82"/>
      <c r="F90" s="82"/>
      <c r="G90" s="82"/>
      <c r="H90" s="8"/>
      <c r="I90" s="83"/>
      <c r="J90" s="83"/>
      <c r="K90" s="9"/>
      <c r="L90" s="83"/>
    </row>
    <row r="91" spans="1:12" x14ac:dyDescent="0.25">
      <c r="A91" s="58" t="s">
        <v>35</v>
      </c>
      <c r="B91" s="31" t="s">
        <v>27</v>
      </c>
      <c r="C91" s="32" t="s">
        <v>37</v>
      </c>
      <c r="D91" s="71">
        <v>42934</v>
      </c>
      <c r="E91" s="44">
        <v>6144</v>
      </c>
      <c r="F91" s="71">
        <v>43335</v>
      </c>
      <c r="G91" s="71">
        <v>45492</v>
      </c>
      <c r="H91" s="184">
        <v>1</v>
      </c>
      <c r="I91" s="72">
        <v>20000000</v>
      </c>
      <c r="J91" s="72">
        <v>13056241.609999999</v>
      </c>
      <c r="K91" s="10">
        <v>0.56034552049999997</v>
      </c>
      <c r="L91" s="39">
        <v>6943758.3900000006</v>
      </c>
    </row>
    <row r="92" spans="1:12" x14ac:dyDescent="0.25">
      <c r="A92" s="40" t="s">
        <v>35</v>
      </c>
      <c r="B92" s="31" t="s">
        <v>22</v>
      </c>
      <c r="C92" s="32" t="s">
        <v>34</v>
      </c>
      <c r="D92" s="71">
        <v>42164</v>
      </c>
      <c r="E92" s="33">
        <v>5519</v>
      </c>
      <c r="F92" s="71">
        <v>42333</v>
      </c>
      <c r="G92" s="71">
        <v>45260</v>
      </c>
      <c r="H92" s="184" t="s">
        <v>121</v>
      </c>
      <c r="I92" s="72">
        <v>25000000</v>
      </c>
      <c r="J92" s="72">
        <v>23869617</v>
      </c>
      <c r="K92" s="10">
        <v>0.95478468000000005</v>
      </c>
      <c r="L92" s="39">
        <v>1130383</v>
      </c>
    </row>
    <row r="93" spans="1:12" x14ac:dyDescent="0.25">
      <c r="A93" s="50"/>
      <c r="B93" s="50"/>
      <c r="C93" s="51" t="s">
        <v>53</v>
      </c>
      <c r="D93" s="52"/>
      <c r="E93" s="52"/>
      <c r="F93" s="52"/>
      <c r="G93" s="89"/>
      <c r="H93" s="3"/>
      <c r="I93" s="53">
        <v>45000000</v>
      </c>
      <c r="J93" s="53">
        <v>36925858.609999999</v>
      </c>
      <c r="K93" s="5">
        <v>0.33406216580952375</v>
      </c>
      <c r="L93" s="53">
        <v>8074141.3900000006</v>
      </c>
    </row>
    <row r="94" spans="1:12" x14ac:dyDescent="0.25">
      <c r="A94" s="36"/>
      <c r="B94" s="54"/>
      <c r="C94" s="274"/>
      <c r="D94" s="275"/>
      <c r="E94" s="275"/>
      <c r="F94" s="275"/>
      <c r="G94" s="252"/>
      <c r="H94" s="276"/>
      <c r="I94" s="277"/>
      <c r="J94" s="277"/>
      <c r="K94" s="278"/>
      <c r="L94" s="244"/>
    </row>
    <row r="95" spans="1:12" x14ac:dyDescent="0.25">
      <c r="A95" s="30" t="s">
        <v>137</v>
      </c>
      <c r="B95" s="31" t="s">
        <v>22</v>
      </c>
      <c r="C95" s="272" t="s">
        <v>134</v>
      </c>
      <c r="D95" s="222">
        <v>44707</v>
      </c>
      <c r="E95" s="223">
        <v>7074</v>
      </c>
      <c r="F95" s="222">
        <v>45040</v>
      </c>
      <c r="G95" s="75">
        <v>47232</v>
      </c>
      <c r="H95" s="186">
        <v>6</v>
      </c>
      <c r="I95" s="76">
        <v>60000000</v>
      </c>
      <c r="J95" s="76">
        <v>0</v>
      </c>
      <c r="K95" s="11">
        <v>0</v>
      </c>
      <c r="L95" s="49">
        <v>60000000</v>
      </c>
    </row>
    <row r="96" spans="1:12" x14ac:dyDescent="0.25">
      <c r="A96" s="50"/>
      <c r="B96" s="50"/>
      <c r="C96" s="78" t="s">
        <v>138</v>
      </c>
      <c r="D96" s="219"/>
      <c r="E96" s="52"/>
      <c r="F96" s="52"/>
      <c r="G96" s="89"/>
      <c r="H96" s="165"/>
      <c r="I96" s="53">
        <v>60000000</v>
      </c>
      <c r="J96" s="53">
        <v>0</v>
      </c>
      <c r="K96" s="5">
        <v>0</v>
      </c>
      <c r="L96" s="53">
        <v>60000000</v>
      </c>
    </row>
    <row r="97" spans="1:12" x14ac:dyDescent="0.25">
      <c r="A97" s="54"/>
      <c r="B97" s="36"/>
      <c r="C97" s="273"/>
      <c r="D97" s="251"/>
      <c r="E97" s="275"/>
      <c r="F97" s="275"/>
      <c r="G97" s="252"/>
      <c r="H97" s="285"/>
      <c r="I97" s="244"/>
      <c r="J97" s="244"/>
      <c r="K97" s="245"/>
      <c r="L97" s="279"/>
    </row>
    <row r="98" spans="1:12" x14ac:dyDescent="0.25">
      <c r="A98" s="58" t="s">
        <v>132</v>
      </c>
      <c r="B98" s="36" t="s">
        <v>22</v>
      </c>
      <c r="C98" s="238" t="s">
        <v>129</v>
      </c>
      <c r="D98" s="239">
        <v>44070</v>
      </c>
      <c r="E98" s="249">
        <v>7088</v>
      </c>
      <c r="F98" s="250">
        <v>45057</v>
      </c>
      <c r="G98" s="250">
        <v>46261</v>
      </c>
      <c r="H98" s="208">
        <v>3</v>
      </c>
      <c r="I98" s="260">
        <v>62680214.197446108</v>
      </c>
      <c r="J98" s="260">
        <v>0</v>
      </c>
      <c r="K98" s="261">
        <v>0</v>
      </c>
      <c r="L98" s="260">
        <v>62680214.197446108</v>
      </c>
    </row>
    <row r="99" spans="1:12" x14ac:dyDescent="0.25">
      <c r="A99" s="54"/>
      <c r="B99" s="36"/>
      <c r="C99" s="297" t="s">
        <v>131</v>
      </c>
      <c r="D99" s="298"/>
      <c r="E99" s="299"/>
      <c r="F99" s="299"/>
      <c r="G99" s="299"/>
      <c r="H99" s="296"/>
      <c r="I99" s="281">
        <v>62680214.197446108</v>
      </c>
      <c r="J99" s="280">
        <v>0</v>
      </c>
      <c r="K99" s="280">
        <v>0</v>
      </c>
      <c r="L99" s="281">
        <v>62680214.197446108</v>
      </c>
    </row>
    <row r="100" spans="1:12" x14ac:dyDescent="0.25">
      <c r="A100" s="290"/>
      <c r="B100" s="284"/>
      <c r="C100" s="293"/>
      <c r="D100" s="291"/>
      <c r="E100" s="295"/>
      <c r="F100" s="295"/>
      <c r="G100" s="270"/>
      <c r="H100" s="292"/>
      <c r="I100" s="282"/>
      <c r="J100" s="283"/>
      <c r="K100" s="283"/>
      <c r="L100" s="282"/>
    </row>
    <row r="101" spans="1:12" x14ac:dyDescent="0.25">
      <c r="A101" s="91"/>
      <c r="B101" s="92"/>
      <c r="C101" s="93"/>
      <c r="D101" s="94"/>
      <c r="E101" s="95"/>
      <c r="F101" s="94"/>
      <c r="G101" s="94"/>
      <c r="H101" s="13"/>
      <c r="I101" s="96"/>
      <c r="J101" s="97"/>
      <c r="K101" s="98"/>
      <c r="L101" s="96"/>
    </row>
    <row r="102" spans="1:12" x14ac:dyDescent="0.25">
      <c r="A102" s="99" t="s">
        <v>54</v>
      </c>
      <c r="B102" s="100"/>
      <c r="C102" s="100"/>
      <c r="D102" s="101"/>
      <c r="E102" s="101"/>
      <c r="F102" s="100"/>
      <c r="G102" s="100"/>
      <c r="H102" s="14"/>
      <c r="I102" s="102">
        <v>167680214.19744611</v>
      </c>
      <c r="J102" s="300">
        <v>36925858.609999999</v>
      </c>
      <c r="K102" s="15">
        <v>0.22021595563158822</v>
      </c>
      <c r="L102" s="102">
        <v>130754355.58744611</v>
      </c>
    </row>
    <row r="103" spans="1:12" x14ac:dyDescent="0.25">
      <c r="A103" s="103"/>
      <c r="B103" s="104"/>
      <c r="C103" s="104"/>
      <c r="D103" s="105"/>
      <c r="E103" s="105"/>
      <c r="F103" s="104"/>
      <c r="G103" s="104"/>
      <c r="H103" s="16"/>
      <c r="I103" s="106"/>
      <c r="J103" s="107"/>
      <c r="K103" s="108"/>
      <c r="L103" s="106"/>
    </row>
    <row r="104" spans="1:12" x14ac:dyDescent="0.25">
      <c r="A104" s="289"/>
      <c r="B104" s="113"/>
      <c r="C104" s="294"/>
      <c r="D104" s="114"/>
      <c r="E104" s="114"/>
      <c r="F104" s="114"/>
      <c r="G104" s="114"/>
      <c r="H104" s="288"/>
      <c r="I104" s="287"/>
      <c r="J104" s="287"/>
      <c r="K104" s="287"/>
      <c r="L104" s="287"/>
    </row>
    <row r="105" spans="1:12" x14ac:dyDescent="0.25">
      <c r="A105" s="115"/>
      <c r="B105" s="116"/>
      <c r="C105" s="116"/>
      <c r="D105" s="117"/>
      <c r="E105" s="117"/>
      <c r="F105" s="116"/>
      <c r="G105" s="116"/>
      <c r="H105" s="18"/>
      <c r="I105" s="118"/>
      <c r="J105" s="119"/>
      <c r="K105" s="120"/>
      <c r="L105" s="118"/>
    </row>
    <row r="106" spans="1:12" x14ac:dyDescent="0.25">
      <c r="A106" s="99" t="s">
        <v>55</v>
      </c>
      <c r="B106" s="93"/>
      <c r="C106" s="93"/>
      <c r="D106" s="92"/>
      <c r="E106" s="92"/>
      <c r="F106" s="93"/>
      <c r="G106" s="93"/>
      <c r="H106" s="12"/>
      <c r="I106" s="102">
        <v>5965501741.1974459</v>
      </c>
      <c r="J106" s="102">
        <v>2826481179.6736541</v>
      </c>
      <c r="K106" s="147">
        <v>0.47380443461345784</v>
      </c>
      <c r="L106" s="102">
        <v>3139020561.5237918</v>
      </c>
    </row>
    <row r="107" spans="1:12" x14ac:dyDescent="0.25">
      <c r="A107" s="121"/>
      <c r="B107" s="104"/>
      <c r="C107" s="104"/>
      <c r="D107" s="105"/>
      <c r="E107" s="105"/>
      <c r="F107" s="104"/>
      <c r="G107" s="104"/>
      <c r="H107" s="16"/>
      <c r="I107" s="122"/>
      <c r="J107" s="123"/>
      <c r="K107" s="124"/>
      <c r="L107" s="122"/>
    </row>
    <row r="108" spans="1:12" x14ac:dyDescent="0.25">
      <c r="A108" s="114"/>
      <c r="B108" s="114"/>
      <c r="C108" s="114"/>
      <c r="D108" s="114"/>
      <c r="E108" s="114"/>
      <c r="F108" s="114"/>
      <c r="G108" s="114"/>
      <c r="H108" s="17"/>
      <c r="I108" s="125"/>
      <c r="J108" s="125"/>
      <c r="K108" s="125"/>
      <c r="L108" s="125"/>
    </row>
    <row r="109" spans="1:12" x14ac:dyDescent="0.25">
      <c r="A109" s="132" t="s">
        <v>147</v>
      </c>
      <c r="B109" s="20"/>
      <c r="C109" s="127"/>
      <c r="D109" s="114"/>
      <c r="E109" s="114"/>
      <c r="F109" s="114"/>
      <c r="G109" s="114"/>
      <c r="H109" s="17"/>
      <c r="I109" s="20"/>
      <c r="J109" s="20"/>
      <c r="K109" s="20"/>
      <c r="L109" s="20"/>
    </row>
    <row r="110" spans="1:12" x14ac:dyDescent="0.25">
      <c r="A110" s="133" t="s">
        <v>75</v>
      </c>
      <c r="B110" s="20"/>
      <c r="C110" s="128"/>
      <c r="D110" s="20"/>
      <c r="E110" s="20"/>
      <c r="F110" s="20"/>
      <c r="G110" s="20"/>
      <c r="I110" s="20"/>
      <c r="J110" s="20"/>
      <c r="K110" s="20"/>
      <c r="L110" s="20"/>
    </row>
  </sheetData>
  <mergeCells count="23">
    <mergeCell ref="G88:G89"/>
    <mergeCell ref="H88:H89"/>
    <mergeCell ref="J88:K88"/>
    <mergeCell ref="L88:L89"/>
    <mergeCell ref="I4:I5"/>
    <mergeCell ref="J4:K4"/>
    <mergeCell ref="L4:L5"/>
    <mergeCell ref="A88:A89"/>
    <mergeCell ref="B88:B89"/>
    <mergeCell ref="C88:C89"/>
    <mergeCell ref="D88:D89"/>
    <mergeCell ref="A1:M1"/>
    <mergeCell ref="A2:M2"/>
    <mergeCell ref="A3:M3"/>
    <mergeCell ref="A4:A5"/>
    <mergeCell ref="B4:B5"/>
    <mergeCell ref="C4:C5"/>
    <mergeCell ref="D4:D5"/>
    <mergeCell ref="E4:F4"/>
    <mergeCell ref="G4:G5"/>
    <mergeCell ref="H4:H5"/>
    <mergeCell ref="E88:F88"/>
    <mergeCell ref="I88:I89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0"/>
  <sheetViews>
    <sheetView showGridLines="0" zoomScale="60" zoomScaleNormal="60" workbookViewId="0">
      <selection activeCell="A2" sqref="A2:M2"/>
    </sheetView>
  </sheetViews>
  <sheetFormatPr baseColWidth="10" defaultRowHeight="15" x14ac:dyDescent="0.25"/>
  <cols>
    <col min="2" max="2" width="75" customWidth="1"/>
    <col min="3" max="3" width="15.85546875" customWidth="1"/>
    <col min="5" max="5" width="17.42578125" customWidth="1"/>
    <col min="6" max="6" width="14.85546875" customWidth="1"/>
    <col min="7" max="7" width="24.85546875" customWidth="1"/>
    <col min="8" max="8" width="21" customWidth="1"/>
    <col min="9" max="9" width="20.140625" customWidth="1"/>
    <col min="11" max="11" width="20.140625" customWidth="1"/>
  </cols>
  <sheetData>
    <row r="1" spans="1:13" ht="18.75" x14ac:dyDescent="0.3">
      <c r="A1" s="377" t="s">
        <v>149</v>
      </c>
      <c r="B1" s="377"/>
      <c r="C1" s="377"/>
      <c r="D1" s="377"/>
      <c r="E1" s="377"/>
      <c r="F1" s="377"/>
      <c r="G1" s="377"/>
      <c r="H1" s="377"/>
      <c r="I1" s="377"/>
      <c r="J1" s="377"/>
      <c r="K1" s="377"/>
      <c r="L1" s="377"/>
      <c r="M1" s="377"/>
    </row>
    <row r="2" spans="1:13" ht="18.75" x14ac:dyDescent="0.3">
      <c r="A2" s="378" t="s">
        <v>0</v>
      </c>
      <c r="B2" s="378"/>
      <c r="C2" s="378"/>
      <c r="D2" s="378"/>
      <c r="E2" s="378"/>
      <c r="F2" s="378"/>
      <c r="G2" s="378"/>
      <c r="H2" s="378"/>
      <c r="I2" s="378"/>
      <c r="J2" s="378"/>
      <c r="K2" s="378"/>
      <c r="L2" s="378"/>
      <c r="M2" s="378"/>
    </row>
    <row r="3" spans="1:13" x14ac:dyDescent="0.25">
      <c r="D3" s="326" t="s">
        <v>74</v>
      </c>
      <c r="E3" s="326"/>
      <c r="F3" s="325"/>
      <c r="G3" s="325"/>
    </row>
    <row r="5" spans="1:13" x14ac:dyDescent="0.25">
      <c r="A5" s="380" t="s">
        <v>2</v>
      </c>
      <c r="B5" s="382" t="s">
        <v>3</v>
      </c>
      <c r="C5" s="384" t="s">
        <v>4</v>
      </c>
      <c r="D5" s="386" t="s">
        <v>5</v>
      </c>
      <c r="E5" s="387"/>
      <c r="F5" s="384" t="s">
        <v>6</v>
      </c>
      <c r="G5" s="388" t="s">
        <v>71</v>
      </c>
      <c r="H5" s="390" t="s">
        <v>72</v>
      </c>
      <c r="I5" s="392" t="s">
        <v>77</v>
      </c>
      <c r="J5" s="393"/>
      <c r="K5" s="375" t="s">
        <v>7</v>
      </c>
    </row>
    <row r="6" spans="1:13" x14ac:dyDescent="0.25">
      <c r="A6" s="381" t="s">
        <v>2</v>
      </c>
      <c r="B6" s="383"/>
      <c r="C6" s="385"/>
      <c r="D6" s="25" t="s">
        <v>9</v>
      </c>
      <c r="E6" s="26" t="s">
        <v>10</v>
      </c>
      <c r="F6" s="385"/>
      <c r="G6" s="389"/>
      <c r="H6" s="391"/>
      <c r="I6" s="26" t="s">
        <v>8</v>
      </c>
      <c r="J6" s="26" t="s">
        <v>11</v>
      </c>
      <c r="K6" s="376"/>
    </row>
    <row r="7" spans="1:13" x14ac:dyDescent="0.25">
      <c r="A7" s="29"/>
      <c r="B7" s="29"/>
      <c r="C7" s="29"/>
      <c r="D7" s="29"/>
      <c r="E7" s="172"/>
      <c r="F7" s="28"/>
      <c r="G7" s="175"/>
      <c r="H7" s="29"/>
      <c r="I7" s="29"/>
      <c r="J7" s="29"/>
      <c r="K7" s="28"/>
    </row>
    <row r="8" spans="1:13" x14ac:dyDescent="0.25">
      <c r="A8" s="31" t="s">
        <v>13</v>
      </c>
      <c r="B8" s="32" t="s">
        <v>79</v>
      </c>
      <c r="C8" s="35">
        <v>43560</v>
      </c>
      <c r="D8" s="34">
        <v>6492</v>
      </c>
      <c r="E8" s="173">
        <v>43832</v>
      </c>
      <c r="F8" s="37">
        <v>46029</v>
      </c>
      <c r="G8" s="187">
        <v>3</v>
      </c>
      <c r="H8" s="38">
        <v>125000000</v>
      </c>
      <c r="I8" s="140">
        <v>7776148.5</v>
      </c>
      <c r="J8" s="169">
        <v>6.2209187999999999E-2</v>
      </c>
      <c r="K8" s="111">
        <v>117223851.5</v>
      </c>
    </row>
    <row r="9" spans="1:13" x14ac:dyDescent="0.25">
      <c r="A9" s="31" t="s">
        <v>14</v>
      </c>
      <c r="B9" s="41" t="s">
        <v>57</v>
      </c>
      <c r="C9" s="35">
        <v>43224</v>
      </c>
      <c r="D9" s="34">
        <v>6300</v>
      </c>
      <c r="E9" s="173">
        <v>43606</v>
      </c>
      <c r="F9" s="37">
        <v>45437</v>
      </c>
      <c r="G9" s="187" t="s">
        <v>126</v>
      </c>
      <c r="H9" s="38">
        <v>15000000</v>
      </c>
      <c r="I9" s="140">
        <v>9886471.0899999999</v>
      </c>
      <c r="J9" s="169">
        <v>0.65909807266666665</v>
      </c>
      <c r="K9" s="111">
        <v>5113528.91</v>
      </c>
    </row>
    <row r="10" spans="1:13" x14ac:dyDescent="0.25">
      <c r="A10" s="31" t="s">
        <v>15</v>
      </c>
      <c r="B10" s="32" t="s">
        <v>18</v>
      </c>
      <c r="C10" s="37">
        <v>42469</v>
      </c>
      <c r="D10" s="34">
        <v>5961</v>
      </c>
      <c r="E10" s="173">
        <v>43039</v>
      </c>
      <c r="F10" s="37">
        <v>45453</v>
      </c>
      <c r="G10" s="187" t="s">
        <v>120</v>
      </c>
      <c r="H10" s="38">
        <v>20000000</v>
      </c>
      <c r="I10" s="141">
        <v>11891892.789999999</v>
      </c>
      <c r="J10" s="169">
        <v>0.59459463949999991</v>
      </c>
      <c r="K10" s="111">
        <v>8108107.2100000009</v>
      </c>
    </row>
    <row r="11" spans="1:13" x14ac:dyDescent="0.25">
      <c r="A11" s="31" t="s">
        <v>16</v>
      </c>
      <c r="B11" s="167" t="s">
        <v>86</v>
      </c>
      <c r="C11" s="35">
        <v>43560</v>
      </c>
      <c r="D11" s="34">
        <v>6693</v>
      </c>
      <c r="E11" s="173">
        <v>44210</v>
      </c>
      <c r="F11" s="37">
        <v>46406</v>
      </c>
      <c r="G11" s="181">
        <v>4</v>
      </c>
      <c r="H11" s="45">
        <v>25000000</v>
      </c>
      <c r="I11" s="140">
        <v>6385571.4299999997</v>
      </c>
      <c r="J11" s="171">
        <v>0.25542285719999996</v>
      </c>
      <c r="K11" s="111">
        <v>18614428.57</v>
      </c>
    </row>
    <row r="12" spans="1:13" x14ac:dyDescent="0.25">
      <c r="A12" s="31" t="s">
        <v>20</v>
      </c>
      <c r="B12" s="309" t="s">
        <v>88</v>
      </c>
      <c r="C12" s="37">
        <v>42090</v>
      </c>
      <c r="D12" s="34">
        <v>5560</v>
      </c>
      <c r="E12" s="173">
        <v>42411</v>
      </c>
      <c r="F12" s="37">
        <v>45199</v>
      </c>
      <c r="G12" s="181" t="s">
        <v>125</v>
      </c>
      <c r="H12" s="38">
        <v>2000000</v>
      </c>
      <c r="I12" s="140">
        <v>1256043.02</v>
      </c>
      <c r="J12" s="169">
        <v>0.62802151000000006</v>
      </c>
      <c r="K12" s="111">
        <v>743956.98</v>
      </c>
    </row>
    <row r="13" spans="1:13" x14ac:dyDescent="0.25">
      <c r="A13" s="31" t="s">
        <v>20</v>
      </c>
      <c r="B13" s="309" t="s">
        <v>58</v>
      </c>
      <c r="C13" s="37">
        <v>42934</v>
      </c>
      <c r="D13" s="34">
        <v>6218</v>
      </c>
      <c r="E13" s="173">
        <v>43423</v>
      </c>
      <c r="F13" s="37">
        <v>45619</v>
      </c>
      <c r="G13" s="181">
        <v>1</v>
      </c>
      <c r="H13" s="38">
        <v>10000000</v>
      </c>
      <c r="I13" s="140">
        <v>5996906</v>
      </c>
      <c r="J13" s="169">
        <v>0.59969059999999996</v>
      </c>
      <c r="K13" s="111">
        <v>4003094</v>
      </c>
    </row>
    <row r="14" spans="1:13" x14ac:dyDescent="0.25">
      <c r="A14" s="31" t="s">
        <v>21</v>
      </c>
      <c r="B14" s="309" t="s">
        <v>59</v>
      </c>
      <c r="C14" s="37">
        <v>42469</v>
      </c>
      <c r="D14" s="34">
        <v>6091</v>
      </c>
      <c r="E14" s="173">
        <v>43257</v>
      </c>
      <c r="F14" s="37">
        <v>45291</v>
      </c>
      <c r="G14" s="181" t="s">
        <v>127</v>
      </c>
      <c r="H14" s="38">
        <v>30000000</v>
      </c>
      <c r="I14" s="141">
        <v>30000000</v>
      </c>
      <c r="J14" s="170">
        <v>1</v>
      </c>
      <c r="K14" s="38">
        <v>0</v>
      </c>
    </row>
    <row r="15" spans="1:13" x14ac:dyDescent="0.25">
      <c r="A15" s="31" t="s">
        <v>22</v>
      </c>
      <c r="B15" s="295" t="s">
        <v>30</v>
      </c>
      <c r="C15" s="37">
        <v>40460</v>
      </c>
      <c r="D15" s="34">
        <v>5133</v>
      </c>
      <c r="E15" s="173">
        <v>41632</v>
      </c>
      <c r="F15" s="37">
        <v>45287</v>
      </c>
      <c r="G15" s="181" t="s">
        <v>127</v>
      </c>
      <c r="H15" s="38">
        <v>125000000</v>
      </c>
      <c r="I15" s="141">
        <v>63733330</v>
      </c>
      <c r="J15" s="170">
        <v>0.5055329246400001</v>
      </c>
      <c r="K15" s="38">
        <v>61266670</v>
      </c>
    </row>
    <row r="16" spans="1:13" x14ac:dyDescent="0.25">
      <c r="A16" s="31" t="s">
        <v>22</v>
      </c>
      <c r="B16" s="295" t="s">
        <v>33</v>
      </c>
      <c r="C16" s="37">
        <v>42061</v>
      </c>
      <c r="D16" s="34">
        <v>5518</v>
      </c>
      <c r="E16" s="173">
        <v>42332</v>
      </c>
      <c r="F16" s="37">
        <v>45256</v>
      </c>
      <c r="G16" s="181" t="s">
        <v>110</v>
      </c>
      <c r="H16" s="141">
        <v>105000000</v>
      </c>
      <c r="I16" s="141">
        <v>103223244.30999999</v>
      </c>
      <c r="J16" s="170">
        <v>0.98307851723809514</v>
      </c>
      <c r="K16" s="38">
        <v>1776755.6900000125</v>
      </c>
    </row>
    <row r="17" spans="1:11" x14ac:dyDescent="0.25">
      <c r="A17" s="31" t="s">
        <v>22</v>
      </c>
      <c r="B17" s="295" t="s">
        <v>34</v>
      </c>
      <c r="C17" s="37">
        <v>42090</v>
      </c>
      <c r="D17" s="34">
        <v>5519</v>
      </c>
      <c r="E17" s="173">
        <v>42333</v>
      </c>
      <c r="F17" s="37">
        <v>45260</v>
      </c>
      <c r="G17" s="181" t="s">
        <v>110</v>
      </c>
      <c r="H17" s="141">
        <v>100000000</v>
      </c>
      <c r="I17" s="141">
        <v>97894917</v>
      </c>
      <c r="J17" s="170">
        <v>0.95417734039999991</v>
      </c>
      <c r="K17" s="38">
        <v>2105083</v>
      </c>
    </row>
    <row r="18" spans="1:11" x14ac:dyDescent="0.25">
      <c r="A18" s="31" t="s">
        <v>22</v>
      </c>
      <c r="B18" s="295" t="s">
        <v>60</v>
      </c>
      <c r="C18" s="37">
        <v>42050</v>
      </c>
      <c r="D18" s="34">
        <v>5614</v>
      </c>
      <c r="E18" s="173">
        <v>42537</v>
      </c>
      <c r="F18" s="37">
        <v>45284</v>
      </c>
      <c r="G18" s="181" t="s">
        <v>127</v>
      </c>
      <c r="H18" s="141">
        <v>110000000</v>
      </c>
      <c r="I18" s="141">
        <v>107505955</v>
      </c>
      <c r="J18" s="170">
        <v>0.97</v>
      </c>
      <c r="K18" s="38">
        <v>2494045</v>
      </c>
    </row>
    <row r="19" spans="1:11" x14ac:dyDescent="0.25">
      <c r="A19" s="31" t="s">
        <v>22</v>
      </c>
      <c r="B19" s="295" t="s">
        <v>61</v>
      </c>
      <c r="C19" s="37">
        <v>42557</v>
      </c>
      <c r="D19" s="34">
        <v>6022</v>
      </c>
      <c r="E19" s="173">
        <v>43105</v>
      </c>
      <c r="F19" s="37">
        <v>45674</v>
      </c>
      <c r="G19" s="181">
        <v>2</v>
      </c>
      <c r="H19" s="141">
        <v>62000000</v>
      </c>
      <c r="I19" s="141">
        <v>41748811.140000008</v>
      </c>
      <c r="J19" s="170">
        <v>0.67336792161290338</v>
      </c>
      <c r="K19" s="38">
        <v>20251188.859999992</v>
      </c>
    </row>
    <row r="20" spans="1:11" x14ac:dyDescent="0.25">
      <c r="A20" s="31" t="s">
        <v>22</v>
      </c>
      <c r="B20" s="295" t="s">
        <v>36</v>
      </c>
      <c r="C20" s="37">
        <v>43224</v>
      </c>
      <c r="D20" s="34">
        <v>6151</v>
      </c>
      <c r="E20" s="173">
        <v>43361</v>
      </c>
      <c r="F20" s="37">
        <v>45920</v>
      </c>
      <c r="G20" s="181">
        <v>2</v>
      </c>
      <c r="H20" s="141">
        <v>160000000</v>
      </c>
      <c r="I20" s="141">
        <v>138158378.08000001</v>
      </c>
      <c r="J20" s="170">
        <v>0.86348986300000008</v>
      </c>
      <c r="K20" s="38">
        <v>21841621.919999987</v>
      </c>
    </row>
    <row r="21" spans="1:11" x14ac:dyDescent="0.25">
      <c r="A21" s="31" t="s">
        <v>22</v>
      </c>
      <c r="B21" s="311" t="s">
        <v>62</v>
      </c>
      <c r="C21" s="37">
        <v>42924</v>
      </c>
      <c r="D21" s="34">
        <v>6236</v>
      </c>
      <c r="E21" s="173">
        <v>43427</v>
      </c>
      <c r="F21" s="37">
        <v>45991</v>
      </c>
      <c r="G21" s="181">
        <v>2</v>
      </c>
      <c r="H21" s="141">
        <v>90000000</v>
      </c>
      <c r="I21" s="141">
        <v>57000822.399999999</v>
      </c>
      <c r="J21" s="170">
        <v>0.63334247111111108</v>
      </c>
      <c r="K21" s="38">
        <v>32999177.600000001</v>
      </c>
    </row>
    <row r="22" spans="1:11" x14ac:dyDescent="0.25">
      <c r="A22" s="31" t="s">
        <v>22</v>
      </c>
      <c r="B22" s="295" t="s">
        <v>78</v>
      </c>
      <c r="C22" s="37">
        <v>43560</v>
      </c>
      <c r="D22" s="34">
        <v>6424</v>
      </c>
      <c r="E22" s="173">
        <v>43786</v>
      </c>
      <c r="F22" s="37">
        <v>45974</v>
      </c>
      <c r="G22" s="181">
        <v>2</v>
      </c>
      <c r="H22" s="141">
        <v>100000000</v>
      </c>
      <c r="I22" s="141">
        <v>3551782.96</v>
      </c>
      <c r="J22" s="170">
        <v>3.5517829600000002E-2</v>
      </c>
      <c r="K22" s="38">
        <v>96448217.040000007</v>
      </c>
    </row>
    <row r="23" spans="1:11" x14ac:dyDescent="0.25">
      <c r="A23" s="31" t="s">
        <v>24</v>
      </c>
      <c r="B23" s="176" t="s">
        <v>64</v>
      </c>
      <c r="C23" s="37">
        <v>42469</v>
      </c>
      <c r="D23" s="34">
        <v>5880</v>
      </c>
      <c r="E23" s="173">
        <v>42999</v>
      </c>
      <c r="F23" s="37">
        <v>45742</v>
      </c>
      <c r="G23" s="181">
        <v>2</v>
      </c>
      <c r="H23" s="141">
        <v>10000000</v>
      </c>
      <c r="I23" s="141">
        <v>6615054</v>
      </c>
      <c r="J23" s="170">
        <v>0.66150540000000002</v>
      </c>
      <c r="K23" s="38">
        <v>3384946</v>
      </c>
    </row>
    <row r="24" spans="1:11" x14ac:dyDescent="0.25">
      <c r="A24" s="31" t="s">
        <v>87</v>
      </c>
      <c r="B24" s="32" t="s">
        <v>82</v>
      </c>
      <c r="C24" s="35">
        <v>43413</v>
      </c>
      <c r="D24" s="46">
        <v>6521</v>
      </c>
      <c r="E24" s="174">
        <v>43916</v>
      </c>
      <c r="F24" s="69">
        <v>45743</v>
      </c>
      <c r="G24" s="181">
        <v>2</v>
      </c>
      <c r="H24" s="45">
        <v>15000000</v>
      </c>
      <c r="I24" s="140">
        <v>5659759.8300000001</v>
      </c>
      <c r="J24" s="169">
        <v>0.37731732200000001</v>
      </c>
      <c r="K24" s="111">
        <v>9340240.1699999999</v>
      </c>
    </row>
    <row r="25" spans="1:11" x14ac:dyDescent="0.25">
      <c r="A25" s="31" t="s">
        <v>27</v>
      </c>
      <c r="B25" s="32" t="s">
        <v>37</v>
      </c>
      <c r="C25" s="35">
        <v>42934</v>
      </c>
      <c r="D25" s="46">
        <v>6144</v>
      </c>
      <c r="E25" s="174">
        <v>43335</v>
      </c>
      <c r="F25" s="69">
        <v>45898</v>
      </c>
      <c r="G25" s="181">
        <v>2</v>
      </c>
      <c r="H25" s="45">
        <v>40000000</v>
      </c>
      <c r="I25" s="140">
        <v>26116400.439999998</v>
      </c>
      <c r="J25" s="169">
        <v>0.6529100109999999</v>
      </c>
      <c r="K25" s="111">
        <v>13883599.560000002</v>
      </c>
    </row>
    <row r="26" spans="1:11" x14ac:dyDescent="0.25">
      <c r="A26" s="31" t="s">
        <v>28</v>
      </c>
      <c r="B26" s="32" t="s">
        <v>65</v>
      </c>
      <c r="C26" s="35">
        <v>43440</v>
      </c>
      <c r="D26" s="46">
        <v>6298</v>
      </c>
      <c r="E26" s="174">
        <v>43591</v>
      </c>
      <c r="F26" s="69">
        <v>45785</v>
      </c>
      <c r="G26" s="181">
        <v>2</v>
      </c>
      <c r="H26" s="45">
        <v>130000000</v>
      </c>
      <c r="I26" s="140">
        <v>24507761.190000001</v>
      </c>
      <c r="J26" s="169">
        <v>0.18852123992307693</v>
      </c>
      <c r="K26" s="111">
        <v>105492238.81</v>
      </c>
    </row>
    <row r="27" spans="1:11" x14ac:dyDescent="0.25">
      <c r="A27" s="31" t="s">
        <v>101</v>
      </c>
      <c r="B27" s="32" t="s">
        <v>38</v>
      </c>
      <c r="C27" s="35">
        <v>42310</v>
      </c>
      <c r="D27" s="46">
        <v>5665</v>
      </c>
      <c r="E27" s="174">
        <v>42657</v>
      </c>
      <c r="F27" s="69">
        <v>45585</v>
      </c>
      <c r="G27" s="181">
        <v>1</v>
      </c>
      <c r="H27" s="45">
        <v>30000000</v>
      </c>
      <c r="I27" s="140">
        <v>20104496.760000002</v>
      </c>
      <c r="J27" s="169">
        <v>0.67014989200000008</v>
      </c>
      <c r="K27" s="111">
        <v>9895503.2399999984</v>
      </c>
    </row>
    <row r="28" spans="1:11" x14ac:dyDescent="0.25">
      <c r="A28" s="31" t="s">
        <v>22</v>
      </c>
      <c r="B28" s="32" t="s">
        <v>85</v>
      </c>
      <c r="C28" s="35">
        <v>43962</v>
      </c>
      <c r="D28" s="46">
        <v>6683</v>
      </c>
      <c r="E28" s="174">
        <v>44188</v>
      </c>
      <c r="F28" s="69">
        <v>46745</v>
      </c>
      <c r="G28" s="181">
        <v>5</v>
      </c>
      <c r="H28" s="45">
        <v>235000000</v>
      </c>
      <c r="I28" s="140">
        <v>97220553.770000011</v>
      </c>
      <c r="J28" s="171">
        <v>0.41370448412765964</v>
      </c>
      <c r="K28" s="111">
        <v>137779446.22999999</v>
      </c>
    </row>
    <row r="29" spans="1:11" x14ac:dyDescent="0.25">
      <c r="A29" s="31" t="s">
        <v>91</v>
      </c>
      <c r="B29" s="32" t="s">
        <v>92</v>
      </c>
      <c r="C29" s="35">
        <v>44427</v>
      </c>
      <c r="D29" s="46">
        <v>6880</v>
      </c>
      <c r="E29" s="203">
        <v>44550</v>
      </c>
      <c r="F29" s="69">
        <v>46211</v>
      </c>
      <c r="G29" s="205">
        <v>3</v>
      </c>
      <c r="H29" s="45">
        <v>43000000</v>
      </c>
      <c r="I29" s="140">
        <v>27710156.43</v>
      </c>
      <c r="J29" s="171">
        <v>0.64442224255813951</v>
      </c>
      <c r="K29" s="111">
        <v>15289843.57</v>
      </c>
    </row>
    <row r="30" spans="1:11" x14ac:dyDescent="0.25">
      <c r="A30" s="31" t="s">
        <v>102</v>
      </c>
      <c r="B30" s="202" t="s">
        <v>98</v>
      </c>
      <c r="C30" s="35">
        <v>44005</v>
      </c>
      <c r="D30" s="46">
        <v>6904</v>
      </c>
      <c r="E30" s="203">
        <v>44680</v>
      </c>
      <c r="F30" s="69">
        <v>46196</v>
      </c>
      <c r="G30" s="206">
        <v>3</v>
      </c>
      <c r="H30" s="45">
        <v>20000000</v>
      </c>
      <c r="I30" s="140">
        <v>946098</v>
      </c>
      <c r="J30" s="211">
        <v>4.7304899999999997E-2</v>
      </c>
      <c r="K30" s="204">
        <v>19053902</v>
      </c>
    </row>
    <row r="31" spans="1:11" x14ac:dyDescent="0.25">
      <c r="A31" s="31" t="s">
        <v>22</v>
      </c>
      <c r="B31" s="202" t="s">
        <v>103</v>
      </c>
      <c r="C31" s="35">
        <v>44636</v>
      </c>
      <c r="D31" s="46">
        <v>6972</v>
      </c>
      <c r="E31" s="203">
        <v>44813</v>
      </c>
      <c r="F31" s="69">
        <v>47193</v>
      </c>
      <c r="G31" s="206">
        <v>6</v>
      </c>
      <c r="H31" s="45">
        <v>215000000</v>
      </c>
      <c r="I31" s="140">
        <v>0</v>
      </c>
      <c r="J31" s="211">
        <v>0</v>
      </c>
      <c r="K31" s="45">
        <v>215000000</v>
      </c>
    </row>
    <row r="32" spans="1:11" x14ac:dyDescent="0.25">
      <c r="A32" s="31" t="s">
        <v>21</v>
      </c>
      <c r="B32" s="202" t="s">
        <v>104</v>
      </c>
      <c r="C32" s="35">
        <v>43517</v>
      </c>
      <c r="D32" s="46">
        <v>6976</v>
      </c>
      <c r="E32" s="203">
        <v>44813</v>
      </c>
      <c r="F32" s="69">
        <v>46274</v>
      </c>
      <c r="G32" s="206">
        <v>3</v>
      </c>
      <c r="H32" s="45">
        <v>20000000</v>
      </c>
      <c r="I32" s="140">
        <v>0</v>
      </c>
      <c r="J32" s="211">
        <v>0</v>
      </c>
      <c r="K32" s="45">
        <v>20000000</v>
      </c>
    </row>
    <row r="33" spans="1:11" x14ac:dyDescent="0.25">
      <c r="A33" s="31" t="s">
        <v>16</v>
      </c>
      <c r="B33" s="202" t="s">
        <v>108</v>
      </c>
      <c r="C33" s="213">
        <v>43998</v>
      </c>
      <c r="D33" s="214">
        <v>7025</v>
      </c>
      <c r="E33" s="174">
        <v>44867</v>
      </c>
      <c r="F33" s="215">
        <v>46189</v>
      </c>
      <c r="G33" s="205">
        <v>3</v>
      </c>
      <c r="H33" s="45">
        <v>30000000</v>
      </c>
      <c r="I33" s="140">
        <v>800000</v>
      </c>
      <c r="J33" s="171">
        <v>2.6666666666666668E-2</v>
      </c>
      <c r="K33" s="45">
        <v>29200000</v>
      </c>
    </row>
    <row r="34" spans="1:11" x14ac:dyDescent="0.25">
      <c r="A34" s="31" t="s">
        <v>22</v>
      </c>
      <c r="B34" s="167" t="s">
        <v>129</v>
      </c>
      <c r="C34" s="35">
        <v>44070</v>
      </c>
      <c r="D34" s="46">
        <v>7088</v>
      </c>
      <c r="E34" s="203">
        <v>45057</v>
      </c>
      <c r="F34" s="69">
        <v>46260</v>
      </c>
      <c r="G34" s="205">
        <v>3</v>
      </c>
      <c r="H34" s="45">
        <v>115000000</v>
      </c>
      <c r="I34" s="140">
        <v>0</v>
      </c>
      <c r="J34" s="171">
        <v>0</v>
      </c>
      <c r="K34" s="45">
        <v>115000000</v>
      </c>
    </row>
    <row r="35" spans="1:11" x14ac:dyDescent="0.25">
      <c r="A35" s="31" t="s">
        <v>25</v>
      </c>
      <c r="B35" s="202" t="s">
        <v>130</v>
      </c>
      <c r="C35" s="35">
        <v>43906</v>
      </c>
      <c r="D35" s="46">
        <v>7077</v>
      </c>
      <c r="E35" s="203">
        <v>45040</v>
      </c>
      <c r="F35" s="69">
        <v>47232</v>
      </c>
      <c r="G35" s="181">
        <v>6</v>
      </c>
      <c r="H35" s="45">
        <v>45000000</v>
      </c>
      <c r="I35" s="140">
        <v>0</v>
      </c>
      <c r="J35" s="171">
        <v>0</v>
      </c>
      <c r="K35" s="45">
        <v>45000000</v>
      </c>
    </row>
    <row r="36" spans="1:11" x14ac:dyDescent="0.25">
      <c r="A36" s="31" t="s">
        <v>22</v>
      </c>
      <c r="B36" s="264" t="s">
        <v>134</v>
      </c>
      <c r="C36" s="35">
        <v>44685</v>
      </c>
      <c r="D36" s="46">
        <v>7074</v>
      </c>
      <c r="E36" s="203">
        <v>45040</v>
      </c>
      <c r="F36" s="69">
        <v>47232</v>
      </c>
      <c r="G36" s="205">
        <v>6</v>
      </c>
      <c r="H36" s="45">
        <v>105000000</v>
      </c>
      <c r="I36" s="140">
        <v>0</v>
      </c>
      <c r="J36" s="171">
        <v>0</v>
      </c>
      <c r="K36" s="45">
        <v>105000000</v>
      </c>
    </row>
    <row r="37" spans="1:11" x14ac:dyDescent="0.25">
      <c r="A37" s="31" t="s">
        <v>21</v>
      </c>
      <c r="B37" s="264" t="s">
        <v>139</v>
      </c>
      <c r="C37" s="213">
        <v>43921</v>
      </c>
      <c r="D37" s="214">
        <v>7112</v>
      </c>
      <c r="E37" s="174">
        <v>45103</v>
      </c>
      <c r="F37" s="215">
        <v>46930</v>
      </c>
      <c r="G37" s="307">
        <v>5</v>
      </c>
      <c r="H37" s="308">
        <v>30000000</v>
      </c>
      <c r="I37" s="140">
        <v>0</v>
      </c>
      <c r="J37" s="171">
        <v>0</v>
      </c>
      <c r="K37" s="45">
        <v>30000000</v>
      </c>
    </row>
    <row r="38" spans="1:11" x14ac:dyDescent="0.25">
      <c r="A38" s="50"/>
      <c r="B38" s="51" t="s">
        <v>39</v>
      </c>
      <c r="C38" s="219"/>
      <c r="D38" s="52"/>
      <c r="E38" s="52"/>
      <c r="F38" s="52"/>
      <c r="G38" s="220"/>
      <c r="H38" s="53">
        <v>2162000000</v>
      </c>
      <c r="I38" s="53">
        <v>895690553.65999997</v>
      </c>
      <c r="J38" s="5">
        <v>0.41428795266419982</v>
      </c>
      <c r="K38" s="53">
        <v>1266309446.3400002</v>
      </c>
    </row>
    <row r="39" spans="1:11" x14ac:dyDescent="0.25">
      <c r="A39" s="36"/>
      <c r="B39" s="55"/>
      <c r="C39" s="55"/>
      <c r="D39" s="55"/>
      <c r="E39" s="55"/>
      <c r="F39" s="55"/>
      <c r="G39" s="4"/>
      <c r="H39" s="56"/>
      <c r="I39" s="55"/>
      <c r="J39" s="55"/>
      <c r="K39" s="57"/>
    </row>
    <row r="40" spans="1:11" x14ac:dyDescent="0.25">
      <c r="A40" s="317" t="s">
        <v>14</v>
      </c>
      <c r="B40" s="318" t="s">
        <v>83</v>
      </c>
      <c r="C40" s="319">
        <v>43935</v>
      </c>
      <c r="D40" s="320">
        <v>6524</v>
      </c>
      <c r="E40" s="319">
        <v>43916</v>
      </c>
      <c r="F40" s="319">
        <v>46203</v>
      </c>
      <c r="G40" s="321">
        <v>3</v>
      </c>
      <c r="H40" s="322">
        <v>100000000</v>
      </c>
      <c r="I40" s="322">
        <v>47384115.260000005</v>
      </c>
      <c r="J40" s="323">
        <v>0.47384115260000004</v>
      </c>
      <c r="K40" s="324">
        <v>52615884.739999995</v>
      </c>
    </row>
    <row r="41" spans="1:11" x14ac:dyDescent="0.25">
      <c r="A41" s="59" t="s">
        <v>25</v>
      </c>
      <c r="B41" s="60" t="s">
        <v>84</v>
      </c>
      <c r="C41" s="61">
        <v>43619</v>
      </c>
      <c r="D41" s="62">
        <v>6523</v>
      </c>
      <c r="E41" s="61">
        <v>43916</v>
      </c>
      <c r="F41" s="163">
        <v>45657</v>
      </c>
      <c r="G41" s="182">
        <v>1</v>
      </c>
      <c r="H41" s="63">
        <v>115000000</v>
      </c>
      <c r="I41" s="63">
        <v>48993518.740000002</v>
      </c>
      <c r="J41" s="64">
        <v>0.42603059773913043</v>
      </c>
      <c r="K41" s="65">
        <v>66006481.259999998</v>
      </c>
    </row>
    <row r="42" spans="1:11" x14ac:dyDescent="0.25">
      <c r="A42" s="59" t="s">
        <v>22</v>
      </c>
      <c r="B42" s="60" t="s">
        <v>40</v>
      </c>
      <c r="C42" s="61">
        <v>42626</v>
      </c>
      <c r="D42" s="62">
        <v>6025</v>
      </c>
      <c r="E42" s="61">
        <v>43105</v>
      </c>
      <c r="F42" s="61">
        <v>45473</v>
      </c>
      <c r="G42" s="182" t="s">
        <v>120</v>
      </c>
      <c r="H42" s="63">
        <v>100000000</v>
      </c>
      <c r="I42" s="63">
        <v>41987813.299999997</v>
      </c>
      <c r="J42" s="64">
        <v>0.41987813299999999</v>
      </c>
      <c r="K42" s="65">
        <v>58012186.700000003</v>
      </c>
    </row>
    <row r="43" spans="1:11" x14ac:dyDescent="0.25">
      <c r="A43" s="50"/>
      <c r="B43" s="51" t="s">
        <v>41</v>
      </c>
      <c r="C43" s="52"/>
      <c r="D43" s="52"/>
      <c r="E43" s="52"/>
      <c r="F43" s="52"/>
      <c r="G43" s="3"/>
      <c r="H43" s="53">
        <v>315000000</v>
      </c>
      <c r="I43" s="53">
        <v>138365447.30000001</v>
      </c>
      <c r="J43" s="5">
        <v>0.43925538825396832</v>
      </c>
      <c r="K43" s="53">
        <v>176634552.69999999</v>
      </c>
    </row>
    <row r="44" spans="1:11" x14ac:dyDescent="0.25">
      <c r="A44" s="36"/>
      <c r="B44" s="55"/>
      <c r="C44" s="55"/>
      <c r="D44" s="55"/>
      <c r="E44" s="55"/>
      <c r="F44" s="55"/>
      <c r="G44" s="4"/>
      <c r="H44" s="55"/>
      <c r="I44" s="55"/>
      <c r="J44" s="55"/>
      <c r="K44" s="57"/>
    </row>
    <row r="45" spans="1:11" x14ac:dyDescent="0.25">
      <c r="A45" s="31" t="s">
        <v>13</v>
      </c>
      <c r="B45" s="310" t="s">
        <v>89</v>
      </c>
      <c r="C45" s="69">
        <v>42755</v>
      </c>
      <c r="D45" s="47">
        <v>6023</v>
      </c>
      <c r="E45" s="69">
        <v>43105</v>
      </c>
      <c r="F45" s="69">
        <v>45854</v>
      </c>
      <c r="G45" s="183">
        <v>2</v>
      </c>
      <c r="H45" s="45">
        <v>150000000</v>
      </c>
      <c r="I45" s="45">
        <v>142001129.81</v>
      </c>
      <c r="J45" s="70">
        <v>0.94667419873333336</v>
      </c>
      <c r="K45" s="39">
        <v>7998870.1899999976</v>
      </c>
    </row>
    <row r="46" spans="1:11" x14ac:dyDescent="0.25">
      <c r="A46" s="31" t="s">
        <v>13</v>
      </c>
      <c r="B46" s="310" t="s">
        <v>90</v>
      </c>
      <c r="C46" s="69">
        <v>43095</v>
      </c>
      <c r="D46" s="42">
        <v>6143</v>
      </c>
      <c r="E46" s="69">
        <v>43319</v>
      </c>
      <c r="F46" s="69">
        <v>45455</v>
      </c>
      <c r="G46" s="183" t="s">
        <v>120</v>
      </c>
      <c r="H46" s="45">
        <v>150000000</v>
      </c>
      <c r="I46" s="45">
        <v>112121741.74000001</v>
      </c>
      <c r="J46" s="70">
        <v>0.74747827826666668</v>
      </c>
      <c r="K46" s="39">
        <v>37878258.25999999</v>
      </c>
    </row>
    <row r="47" spans="1:11" x14ac:dyDescent="0.25">
      <c r="A47" s="31" t="s">
        <v>13</v>
      </c>
      <c r="B47" s="310" t="s">
        <v>76</v>
      </c>
      <c r="C47" s="69">
        <v>43404</v>
      </c>
      <c r="D47" s="42">
        <v>6347</v>
      </c>
      <c r="E47" s="69">
        <v>43665</v>
      </c>
      <c r="F47" s="69">
        <v>45861</v>
      </c>
      <c r="G47" s="183">
        <v>2</v>
      </c>
      <c r="H47" s="45">
        <v>170000000</v>
      </c>
      <c r="I47" s="45">
        <v>140495758.61000001</v>
      </c>
      <c r="J47" s="70">
        <v>0.82644563888235301</v>
      </c>
      <c r="K47" s="39">
        <v>29504241.389999986</v>
      </c>
    </row>
    <row r="48" spans="1:11" x14ac:dyDescent="0.25">
      <c r="A48" s="31" t="s">
        <v>13</v>
      </c>
      <c r="B48" s="68" t="s">
        <v>93</v>
      </c>
      <c r="C48" s="69">
        <v>44144</v>
      </c>
      <c r="D48" s="42">
        <v>6876</v>
      </c>
      <c r="E48" s="69">
        <v>44546</v>
      </c>
      <c r="F48" s="69">
        <v>46372</v>
      </c>
      <c r="G48" s="183">
        <v>4</v>
      </c>
      <c r="H48" s="45">
        <v>250000000</v>
      </c>
      <c r="I48" s="45">
        <v>42431179.850000001</v>
      </c>
      <c r="J48" s="70">
        <v>0.1697247194</v>
      </c>
      <c r="K48" s="39">
        <v>207568820.15000001</v>
      </c>
    </row>
    <row r="49" spans="1:11" x14ac:dyDescent="0.25">
      <c r="A49" s="31" t="s">
        <v>22</v>
      </c>
      <c r="B49" s="68" t="s">
        <v>66</v>
      </c>
      <c r="C49" s="69">
        <v>42965</v>
      </c>
      <c r="D49" s="42">
        <v>6237</v>
      </c>
      <c r="E49" s="69">
        <v>43437</v>
      </c>
      <c r="F49" s="69">
        <v>45813</v>
      </c>
      <c r="G49" s="183">
        <v>2</v>
      </c>
      <c r="H49" s="45">
        <v>100000000</v>
      </c>
      <c r="I49" s="45">
        <v>65062009.759999998</v>
      </c>
      <c r="J49" s="70">
        <v>0.65062009759999995</v>
      </c>
      <c r="K49" s="39">
        <v>34937990.240000002</v>
      </c>
    </row>
    <row r="50" spans="1:11" x14ac:dyDescent="0.25">
      <c r="A50" s="31" t="s">
        <v>22</v>
      </c>
      <c r="B50" s="31" t="s">
        <v>67</v>
      </c>
      <c r="C50" s="69">
        <v>42965</v>
      </c>
      <c r="D50" s="42">
        <v>6235</v>
      </c>
      <c r="E50" s="69">
        <v>43427</v>
      </c>
      <c r="F50" s="69">
        <v>46146</v>
      </c>
      <c r="G50" s="183">
        <v>3</v>
      </c>
      <c r="H50" s="45">
        <v>100000000</v>
      </c>
      <c r="I50" s="225">
        <v>69824985</v>
      </c>
      <c r="J50" s="70">
        <v>0.69824984999999995</v>
      </c>
      <c r="K50" s="39">
        <v>30175015</v>
      </c>
    </row>
    <row r="51" spans="1:11" x14ac:dyDescent="0.25">
      <c r="A51" s="31" t="s">
        <v>22</v>
      </c>
      <c r="B51" s="68" t="s">
        <v>42</v>
      </c>
      <c r="C51" s="69">
        <v>41733</v>
      </c>
      <c r="D51" s="47">
        <v>5301</v>
      </c>
      <c r="E51" s="69">
        <v>41941</v>
      </c>
      <c r="F51" s="69">
        <v>45838</v>
      </c>
      <c r="G51" s="183">
        <v>2</v>
      </c>
      <c r="H51" s="45">
        <v>222076000</v>
      </c>
      <c r="I51" s="45">
        <v>192290399.74000001</v>
      </c>
      <c r="J51" s="70">
        <v>0.86587654559700289</v>
      </c>
      <c r="K51" s="39">
        <v>29785600.25999999</v>
      </c>
    </row>
    <row r="52" spans="1:11" x14ac:dyDescent="0.25">
      <c r="A52" s="31" t="s">
        <v>22</v>
      </c>
      <c r="B52" s="68" t="s">
        <v>36</v>
      </c>
      <c r="C52" s="69">
        <v>43224</v>
      </c>
      <c r="D52" s="47">
        <v>6151</v>
      </c>
      <c r="E52" s="69">
        <v>43361</v>
      </c>
      <c r="F52" s="69">
        <v>45920</v>
      </c>
      <c r="G52" s="183">
        <v>2</v>
      </c>
      <c r="H52" s="45">
        <v>400000000</v>
      </c>
      <c r="I52" s="45">
        <v>372084672.92000002</v>
      </c>
      <c r="J52" s="70">
        <v>0.81767970230000009</v>
      </c>
      <c r="K52" s="164">
        <v>27915327.079999983</v>
      </c>
    </row>
    <row r="53" spans="1:11" x14ac:dyDescent="0.25">
      <c r="A53" s="31" t="s">
        <v>22</v>
      </c>
      <c r="B53" s="68" t="s">
        <v>68</v>
      </c>
      <c r="C53" s="71">
        <v>42641</v>
      </c>
      <c r="D53" s="33">
        <v>6024</v>
      </c>
      <c r="E53" s="71">
        <v>43104</v>
      </c>
      <c r="F53" s="71">
        <v>45661</v>
      </c>
      <c r="G53" s="183">
        <v>2</v>
      </c>
      <c r="H53" s="72">
        <v>100000000</v>
      </c>
      <c r="I53" s="72">
        <v>84252396</v>
      </c>
      <c r="J53" s="73">
        <v>0.84252395999999996</v>
      </c>
      <c r="K53" s="39">
        <v>15747604</v>
      </c>
    </row>
    <row r="54" spans="1:11" x14ac:dyDescent="0.25">
      <c r="A54" s="31" t="s">
        <v>22</v>
      </c>
      <c r="B54" s="68" t="s">
        <v>94</v>
      </c>
      <c r="C54" s="71">
        <v>44067</v>
      </c>
      <c r="D54" s="33">
        <v>6684</v>
      </c>
      <c r="E54" s="71">
        <v>44188</v>
      </c>
      <c r="F54" s="71">
        <v>46014</v>
      </c>
      <c r="G54" s="183">
        <v>3</v>
      </c>
      <c r="H54" s="72">
        <v>212000000</v>
      </c>
      <c r="I54" s="72">
        <v>55824031</v>
      </c>
      <c r="J54" s="73">
        <v>0.26332090094339622</v>
      </c>
      <c r="K54" s="39">
        <v>156175969</v>
      </c>
    </row>
    <row r="55" spans="1:11" x14ac:dyDescent="0.25">
      <c r="A55" s="31" t="s">
        <v>22</v>
      </c>
      <c r="B55" s="68" t="s">
        <v>99</v>
      </c>
      <c r="C55" s="71">
        <v>43893</v>
      </c>
      <c r="D55" s="33">
        <v>6897</v>
      </c>
      <c r="E55" s="71">
        <v>44652</v>
      </c>
      <c r="F55" s="71">
        <v>46815</v>
      </c>
      <c r="G55" s="207">
        <v>5</v>
      </c>
      <c r="H55" s="72">
        <v>100000000</v>
      </c>
      <c r="I55" s="72">
        <v>6272043</v>
      </c>
      <c r="J55" s="73">
        <v>6.2720429999999994E-2</v>
      </c>
      <c r="K55" s="39">
        <v>93727957</v>
      </c>
    </row>
    <row r="56" spans="1:11" x14ac:dyDescent="0.25">
      <c r="A56" s="31" t="s">
        <v>16</v>
      </c>
      <c r="B56" s="68" t="s">
        <v>128</v>
      </c>
      <c r="C56" s="233">
        <v>44988</v>
      </c>
      <c r="D56" s="301">
        <v>7050</v>
      </c>
      <c r="E56" s="233">
        <v>44930</v>
      </c>
      <c r="F56" s="233">
        <v>45719</v>
      </c>
      <c r="G56" s="183">
        <v>2</v>
      </c>
      <c r="H56" s="72">
        <v>187200000</v>
      </c>
      <c r="I56" s="72">
        <v>187200000</v>
      </c>
      <c r="J56" s="73">
        <v>1</v>
      </c>
      <c r="K56" s="39">
        <v>0</v>
      </c>
    </row>
    <row r="57" spans="1:11" x14ac:dyDescent="0.25">
      <c r="A57" s="31" t="s">
        <v>22</v>
      </c>
      <c r="B57" s="68" t="s">
        <v>140</v>
      </c>
      <c r="C57" s="233">
        <v>44061</v>
      </c>
      <c r="D57" s="33">
        <v>7124</v>
      </c>
      <c r="E57" s="71">
        <v>45114</v>
      </c>
      <c r="F57" s="71">
        <v>45887</v>
      </c>
      <c r="G57" s="183">
        <v>2</v>
      </c>
      <c r="H57" s="72">
        <v>52292000</v>
      </c>
      <c r="I57" s="72">
        <v>0</v>
      </c>
      <c r="J57" s="73">
        <v>0</v>
      </c>
      <c r="K57" s="39">
        <v>52292000</v>
      </c>
    </row>
    <row r="58" spans="1:11" x14ac:dyDescent="0.25">
      <c r="A58" s="50"/>
      <c r="B58" s="51" t="s">
        <v>43</v>
      </c>
      <c r="C58" s="219"/>
      <c r="D58" s="52"/>
      <c r="E58" s="52"/>
      <c r="F58" s="52"/>
      <c r="G58" s="220"/>
      <c r="H58" s="53">
        <v>2193568000</v>
      </c>
      <c r="I58" s="53">
        <v>1469860347.4300001</v>
      </c>
      <c r="J58" s="5">
        <v>0.67007740240101976</v>
      </c>
      <c r="K58" s="53">
        <v>723707652.56999993</v>
      </c>
    </row>
    <row r="59" spans="1:11" x14ac:dyDescent="0.25">
      <c r="A59" s="36"/>
      <c r="B59" s="55"/>
      <c r="C59" s="55"/>
      <c r="D59" s="55"/>
      <c r="E59" s="55"/>
      <c r="F59" s="55"/>
      <c r="G59" s="4"/>
      <c r="H59" s="55"/>
      <c r="I59" s="55"/>
      <c r="J59" s="57"/>
      <c r="K59" s="57"/>
    </row>
    <row r="60" spans="1:11" x14ac:dyDescent="0.25">
      <c r="A60" s="31" t="s">
        <v>22</v>
      </c>
      <c r="B60" s="68" t="s">
        <v>67</v>
      </c>
      <c r="C60" s="71">
        <v>42975</v>
      </c>
      <c r="D60" s="36">
        <v>6235</v>
      </c>
      <c r="E60" s="71">
        <v>43427</v>
      </c>
      <c r="F60" s="71">
        <v>46005</v>
      </c>
      <c r="G60" s="184">
        <v>3</v>
      </c>
      <c r="H60" s="72">
        <v>42857143</v>
      </c>
      <c r="I60" s="72">
        <v>31036557.880000003</v>
      </c>
      <c r="J60" s="221">
        <v>0.72418634811937888</v>
      </c>
      <c r="K60" s="39">
        <v>11820585.119999997</v>
      </c>
    </row>
    <row r="61" spans="1:11" x14ac:dyDescent="0.25">
      <c r="A61" s="31" t="s">
        <v>22</v>
      </c>
      <c r="B61" s="68" t="s">
        <v>66</v>
      </c>
      <c r="C61" s="71">
        <v>42975</v>
      </c>
      <c r="D61" s="36">
        <v>6237</v>
      </c>
      <c r="E61" s="71">
        <v>43437</v>
      </c>
      <c r="F61" s="71">
        <v>45640</v>
      </c>
      <c r="G61" s="185">
        <v>1</v>
      </c>
      <c r="H61" s="72">
        <v>42911000</v>
      </c>
      <c r="I61" s="72">
        <v>28113027.420000002</v>
      </c>
      <c r="J61" s="73">
        <v>0.65514733797860691</v>
      </c>
      <c r="K61" s="39">
        <v>14797972.579999998</v>
      </c>
    </row>
    <row r="62" spans="1:11" x14ac:dyDescent="0.25">
      <c r="A62" s="31" t="s">
        <v>22</v>
      </c>
      <c r="B62" s="68" t="s">
        <v>46</v>
      </c>
      <c r="C62" s="71">
        <v>42160</v>
      </c>
      <c r="D62" s="36">
        <v>5600</v>
      </c>
      <c r="E62" s="71">
        <v>42506</v>
      </c>
      <c r="F62" s="71">
        <v>45465</v>
      </c>
      <c r="G62" s="184" t="s">
        <v>120</v>
      </c>
      <c r="H62" s="72">
        <v>140000000</v>
      </c>
      <c r="I62" s="72">
        <v>135753559.93000001</v>
      </c>
      <c r="J62" s="73">
        <v>0.96966828521428572</v>
      </c>
      <c r="K62" s="39">
        <v>4246440.0699999928</v>
      </c>
    </row>
    <row r="63" spans="1:11" x14ac:dyDescent="0.25">
      <c r="A63" s="31" t="s">
        <v>22</v>
      </c>
      <c r="B63" s="68" t="s">
        <v>68</v>
      </c>
      <c r="C63" s="71">
        <v>42640</v>
      </c>
      <c r="D63" s="36">
        <v>6024</v>
      </c>
      <c r="E63" s="71">
        <v>43104</v>
      </c>
      <c r="F63" s="71">
        <v>45334</v>
      </c>
      <c r="G63" s="184" t="s">
        <v>115</v>
      </c>
      <c r="H63" s="72">
        <v>42750000</v>
      </c>
      <c r="I63" s="72">
        <v>32297630.579999998</v>
      </c>
      <c r="J63" s="73">
        <v>0.75550013052631571</v>
      </c>
      <c r="K63" s="72">
        <v>10452369.420000002</v>
      </c>
    </row>
    <row r="64" spans="1:11" x14ac:dyDescent="0.25">
      <c r="A64" s="31" t="s">
        <v>22</v>
      </c>
      <c r="B64" s="68" t="s">
        <v>100</v>
      </c>
      <c r="C64" s="71">
        <v>44516</v>
      </c>
      <c r="D64" s="36">
        <v>6898</v>
      </c>
      <c r="E64" s="71">
        <v>44652</v>
      </c>
      <c r="F64" s="71">
        <v>47073</v>
      </c>
      <c r="G64" s="184">
        <v>6</v>
      </c>
      <c r="H64" s="72">
        <v>354245764</v>
      </c>
      <c r="I64" s="72">
        <v>15170244.52</v>
      </c>
      <c r="J64" s="73">
        <v>4.2824067530698826E-2</v>
      </c>
      <c r="K64" s="72">
        <v>339075519.48000002</v>
      </c>
    </row>
    <row r="65" spans="1:11" x14ac:dyDescent="0.25">
      <c r="A65" s="31" t="s">
        <v>13</v>
      </c>
      <c r="B65" s="68" t="s">
        <v>80</v>
      </c>
      <c r="C65" s="71">
        <v>43606</v>
      </c>
      <c r="D65" s="36">
        <v>6493</v>
      </c>
      <c r="E65" s="71">
        <v>43832</v>
      </c>
      <c r="F65" s="71">
        <v>45838</v>
      </c>
      <c r="G65" s="184">
        <v>2</v>
      </c>
      <c r="H65" s="72">
        <v>70000000</v>
      </c>
      <c r="I65" s="72">
        <v>62646539.07</v>
      </c>
      <c r="J65" s="73">
        <v>0.89495055814285718</v>
      </c>
      <c r="K65" s="72">
        <v>7353460.9299999997</v>
      </c>
    </row>
    <row r="66" spans="1:11" x14ac:dyDescent="0.25">
      <c r="A66" s="192" t="s">
        <v>22</v>
      </c>
      <c r="B66" s="68" t="s">
        <v>141</v>
      </c>
      <c r="C66" s="233">
        <v>43948</v>
      </c>
      <c r="D66" s="54">
        <v>7119</v>
      </c>
      <c r="E66" s="233">
        <v>45113</v>
      </c>
      <c r="F66" s="233">
        <v>46870</v>
      </c>
      <c r="G66" s="302">
        <v>5</v>
      </c>
      <c r="H66" s="303">
        <v>220000000</v>
      </c>
      <c r="I66" s="303">
        <v>0</v>
      </c>
      <c r="J66" s="304">
        <v>0</v>
      </c>
      <c r="K66" s="303">
        <v>220000000</v>
      </c>
    </row>
    <row r="67" spans="1:11" x14ac:dyDescent="0.25">
      <c r="A67" s="50"/>
      <c r="B67" s="51" t="s">
        <v>44</v>
      </c>
      <c r="C67" s="52"/>
      <c r="D67" s="52"/>
      <c r="E67" s="52"/>
      <c r="F67" s="52"/>
      <c r="G67" s="3"/>
      <c r="H67" s="305">
        <v>912763907</v>
      </c>
      <c r="I67" s="305">
        <v>305017559.39999998</v>
      </c>
      <c r="J67" s="306">
        <v>0.33416917240133598</v>
      </c>
      <c r="K67" s="305">
        <v>607746347.60000002</v>
      </c>
    </row>
    <row r="68" spans="1:11" x14ac:dyDescent="0.25">
      <c r="A68" s="36"/>
      <c r="B68" s="81"/>
      <c r="C68" s="82"/>
      <c r="D68" s="82"/>
      <c r="E68" s="82"/>
      <c r="F68" s="82"/>
      <c r="G68" s="8"/>
      <c r="H68" s="83"/>
      <c r="I68" s="83"/>
      <c r="J68" s="9"/>
      <c r="K68" s="83"/>
    </row>
    <row r="69" spans="1:11" x14ac:dyDescent="0.25">
      <c r="A69" s="31" t="s">
        <v>14</v>
      </c>
      <c r="B69" s="84" t="s">
        <v>69</v>
      </c>
      <c r="C69" s="71">
        <v>42649</v>
      </c>
      <c r="D69" s="36">
        <v>6215</v>
      </c>
      <c r="E69" s="71">
        <v>43404</v>
      </c>
      <c r="F69" s="71">
        <v>45838</v>
      </c>
      <c r="G69" s="184">
        <v>2</v>
      </c>
      <c r="H69" s="140">
        <v>16705339.999999998</v>
      </c>
      <c r="I69" s="141">
        <v>5472940.0482559996</v>
      </c>
      <c r="J69" s="43">
        <v>0.32761620225963672</v>
      </c>
      <c r="K69" s="38">
        <v>11232399.951743998</v>
      </c>
    </row>
    <row r="70" spans="1:11" x14ac:dyDescent="0.25">
      <c r="A70" s="31" t="s">
        <v>14</v>
      </c>
      <c r="B70" s="85" t="s">
        <v>70</v>
      </c>
      <c r="C70" s="75">
        <v>43095</v>
      </c>
      <c r="D70" s="50">
        <v>6216</v>
      </c>
      <c r="E70" s="75">
        <v>43404</v>
      </c>
      <c r="F70" s="75">
        <v>45473</v>
      </c>
      <c r="G70" s="186" t="s">
        <v>120</v>
      </c>
      <c r="H70" s="142">
        <v>10000000</v>
      </c>
      <c r="I70" s="143">
        <v>6446226.4299999997</v>
      </c>
      <c r="J70" s="144">
        <v>0.64462264299999994</v>
      </c>
      <c r="K70" s="145">
        <v>3553773.5700000003</v>
      </c>
    </row>
    <row r="71" spans="1:11" x14ac:dyDescent="0.25">
      <c r="A71" s="50"/>
      <c r="B71" s="78" t="s">
        <v>45</v>
      </c>
      <c r="C71" s="79"/>
      <c r="D71" s="79"/>
      <c r="E71" s="79"/>
      <c r="F71" s="86"/>
      <c r="G71" s="6"/>
      <c r="H71" s="112">
        <v>26705340</v>
      </c>
      <c r="I71" s="112">
        <v>11919166.478255998</v>
      </c>
      <c r="J71" s="146">
        <v>0.44632146522965066</v>
      </c>
      <c r="K71" s="112">
        <v>14786173.521743998</v>
      </c>
    </row>
    <row r="72" spans="1:11" x14ac:dyDescent="0.25">
      <c r="A72" s="31"/>
      <c r="B72" s="90"/>
      <c r="C72" s="200"/>
      <c r="D72" s="200"/>
      <c r="E72" s="200"/>
      <c r="F72" s="200"/>
      <c r="G72" s="193"/>
      <c r="H72" s="194"/>
      <c r="I72" s="194"/>
      <c r="J72" s="195"/>
      <c r="K72" s="194"/>
    </row>
    <row r="73" spans="1:11" x14ac:dyDescent="0.25">
      <c r="A73" s="31" t="s">
        <v>13</v>
      </c>
      <c r="B73" s="196" t="s">
        <v>48</v>
      </c>
      <c r="C73" s="199">
        <v>43075</v>
      </c>
      <c r="D73" s="201">
        <v>6143</v>
      </c>
      <c r="E73" s="199">
        <v>43105</v>
      </c>
      <c r="F73" s="69">
        <v>45657</v>
      </c>
      <c r="G73" s="197">
        <v>1</v>
      </c>
      <c r="H73" s="162">
        <v>21600000</v>
      </c>
      <c r="I73" s="38">
        <v>11714453.25</v>
      </c>
      <c r="J73" s="198">
        <v>0.54233579861111114</v>
      </c>
      <c r="K73" s="38">
        <v>9885546.75</v>
      </c>
    </row>
    <row r="74" spans="1:11" x14ac:dyDescent="0.25">
      <c r="A74" s="36" t="s">
        <v>13</v>
      </c>
      <c r="B74" s="196" t="s">
        <v>96</v>
      </c>
      <c r="C74" s="71">
        <v>42786</v>
      </c>
      <c r="D74" s="33">
        <v>6023</v>
      </c>
      <c r="E74" s="71">
        <v>43105</v>
      </c>
      <c r="F74" s="71">
        <v>45657</v>
      </c>
      <c r="G74" s="208">
        <v>1</v>
      </c>
      <c r="H74" s="65">
        <v>10400000</v>
      </c>
      <c r="I74" s="39">
        <v>1517696.99</v>
      </c>
      <c r="J74" s="10">
        <v>0.1459324028846154</v>
      </c>
      <c r="K74" s="39">
        <v>8882303.0099999998</v>
      </c>
    </row>
    <row r="75" spans="1:11" x14ac:dyDescent="0.25">
      <c r="A75" s="31" t="s">
        <v>22</v>
      </c>
      <c r="B75" s="32" t="s">
        <v>46</v>
      </c>
      <c r="C75" s="71">
        <v>42288</v>
      </c>
      <c r="D75" s="36">
        <v>5600</v>
      </c>
      <c r="E75" s="71">
        <v>42506</v>
      </c>
      <c r="F75" s="37">
        <v>45473</v>
      </c>
      <c r="G75" s="232" t="s">
        <v>120</v>
      </c>
      <c r="H75" s="39">
        <v>43364000</v>
      </c>
      <c r="I75" s="39">
        <v>36586446.149999999</v>
      </c>
      <c r="J75" s="10">
        <v>0.84370551955539153</v>
      </c>
      <c r="K75" s="39">
        <v>6777553.8500000015</v>
      </c>
    </row>
    <row r="76" spans="1:11" x14ac:dyDescent="0.25">
      <c r="A76" s="50"/>
      <c r="B76" s="78" t="s">
        <v>47</v>
      </c>
      <c r="C76" s="219"/>
      <c r="D76" s="52"/>
      <c r="E76" s="52"/>
      <c r="F76" s="166"/>
      <c r="G76" s="165"/>
      <c r="H76" s="53">
        <v>75364000</v>
      </c>
      <c r="I76" s="53">
        <v>49818596.390000001</v>
      </c>
      <c r="J76" s="5">
        <v>0.66103970582771621</v>
      </c>
      <c r="K76" s="53">
        <v>25545403.609999999</v>
      </c>
    </row>
    <row r="77" spans="1:11" x14ac:dyDescent="0.25">
      <c r="A77" s="31"/>
      <c r="B77" s="90"/>
      <c r="C77" s="32"/>
      <c r="D77" s="32"/>
      <c r="E77" s="151"/>
      <c r="F77" s="29"/>
      <c r="G77" s="149"/>
      <c r="H77" s="152"/>
      <c r="I77" s="152"/>
      <c r="J77" s="150"/>
      <c r="K77" s="152"/>
    </row>
    <row r="78" spans="1:11" x14ac:dyDescent="0.25">
      <c r="A78" s="31" t="s">
        <v>13</v>
      </c>
      <c r="B78" s="32" t="s">
        <v>48</v>
      </c>
      <c r="C78" s="69">
        <v>43075</v>
      </c>
      <c r="D78" s="34">
        <v>6143</v>
      </c>
      <c r="E78" s="71">
        <v>43319</v>
      </c>
      <c r="F78" s="35">
        <v>45273</v>
      </c>
      <c r="G78" s="185" t="s">
        <v>127</v>
      </c>
      <c r="H78" s="39">
        <v>94000000</v>
      </c>
      <c r="I78" s="39">
        <v>44454323.239999995</v>
      </c>
      <c r="J78" s="10">
        <v>0.47291833234042546</v>
      </c>
      <c r="K78" s="39">
        <v>49545676.760000005</v>
      </c>
    </row>
    <row r="79" spans="1:11" x14ac:dyDescent="0.25">
      <c r="A79" s="36"/>
      <c r="B79" s="51" t="s">
        <v>49</v>
      </c>
      <c r="C79" s="219"/>
      <c r="D79" s="52"/>
      <c r="E79" s="52"/>
      <c r="F79" s="89"/>
      <c r="G79" s="242"/>
      <c r="H79" s="240">
        <v>94000000</v>
      </c>
      <c r="I79" s="240">
        <v>44454323.239999995</v>
      </c>
      <c r="J79" s="241">
        <v>0.47291833234042546</v>
      </c>
      <c r="K79" s="243">
        <v>49545676.760000005</v>
      </c>
    </row>
    <row r="80" spans="1:11" x14ac:dyDescent="0.25">
      <c r="A80" s="253"/>
      <c r="B80" s="248"/>
      <c r="C80" s="251"/>
      <c r="D80" s="251"/>
      <c r="E80" s="251"/>
      <c r="F80" s="252"/>
      <c r="G80" s="247"/>
      <c r="H80" s="246"/>
      <c r="I80" s="244"/>
      <c r="J80" s="245"/>
      <c r="K80" s="244"/>
    </row>
    <row r="81" spans="1:11" x14ac:dyDescent="0.25">
      <c r="A81" s="92"/>
      <c r="B81" s="93"/>
      <c r="C81" s="94"/>
      <c r="D81" s="95"/>
      <c r="E81" s="94"/>
      <c r="F81" s="94"/>
      <c r="G81" s="13"/>
      <c r="H81" s="96"/>
      <c r="I81" s="97"/>
      <c r="J81" s="98"/>
      <c r="K81" s="96"/>
    </row>
    <row r="82" spans="1:11" x14ac:dyDescent="0.25">
      <c r="A82" s="100"/>
      <c r="B82" s="100"/>
      <c r="C82" s="101"/>
      <c r="D82" s="101"/>
      <c r="E82" s="100"/>
      <c r="F82" s="100"/>
      <c r="G82" s="14"/>
      <c r="H82" s="102">
        <v>5779401247</v>
      </c>
      <c r="I82" s="102">
        <v>2915125993.8982563</v>
      </c>
      <c r="J82" s="15">
        <v>0.5043993087366021</v>
      </c>
      <c r="K82" s="102">
        <v>2864275253.1017437</v>
      </c>
    </row>
    <row r="83" spans="1:11" x14ac:dyDescent="0.25">
      <c r="A83" s="104"/>
      <c r="B83" s="104"/>
      <c r="C83" s="105"/>
      <c r="D83" s="105"/>
      <c r="E83" s="104"/>
      <c r="F83" s="104"/>
      <c r="G83" s="16"/>
      <c r="H83" s="106"/>
      <c r="I83" s="107"/>
      <c r="J83" s="108"/>
      <c r="K83" s="106"/>
    </row>
    <row r="84" spans="1:11" x14ac:dyDescent="0.25">
      <c r="A84" s="21"/>
      <c r="B84" s="20"/>
      <c r="C84" s="20"/>
      <c r="D84" s="20"/>
      <c r="E84" s="20"/>
      <c r="F84" s="20"/>
      <c r="H84" s="27"/>
      <c r="I84" s="27"/>
      <c r="J84" s="27"/>
      <c r="K84" s="27"/>
    </row>
    <row r="85" spans="1:11" ht="18.75" x14ac:dyDescent="0.3">
      <c r="A85" s="314"/>
      <c r="B85" s="314"/>
      <c r="C85" s="314"/>
      <c r="D85" s="314"/>
      <c r="E85" s="314" t="s">
        <v>51</v>
      </c>
      <c r="F85" s="314"/>
      <c r="G85" s="314"/>
      <c r="H85" s="314"/>
      <c r="I85" s="314"/>
      <c r="J85" s="314"/>
      <c r="K85" s="314"/>
    </row>
    <row r="86" spans="1:11" ht="18.75" x14ac:dyDescent="0.3">
      <c r="A86" s="315"/>
      <c r="B86" s="315"/>
      <c r="C86" s="315"/>
      <c r="D86" s="315"/>
      <c r="E86" s="315" t="s">
        <v>74</v>
      </c>
      <c r="F86" s="315"/>
      <c r="G86" s="315"/>
      <c r="H86" s="315"/>
      <c r="I86" s="315"/>
      <c r="J86" s="315"/>
      <c r="K86" s="315"/>
    </row>
    <row r="87" spans="1:11" x14ac:dyDescent="0.25">
      <c r="A87" s="21"/>
      <c r="B87" s="20"/>
      <c r="C87" s="20"/>
      <c r="D87" s="20"/>
      <c r="E87" s="20"/>
      <c r="F87" s="20"/>
      <c r="H87" s="20"/>
      <c r="I87" s="20"/>
      <c r="J87" s="20"/>
      <c r="K87" s="20"/>
    </row>
    <row r="88" spans="1:11" x14ac:dyDescent="0.25">
      <c r="A88" s="380" t="s">
        <v>2</v>
      </c>
      <c r="B88" s="382" t="s">
        <v>3</v>
      </c>
      <c r="C88" s="384" t="s">
        <v>4</v>
      </c>
      <c r="D88" s="386" t="s">
        <v>5</v>
      </c>
      <c r="E88" s="387"/>
      <c r="F88" s="384" t="s">
        <v>6</v>
      </c>
      <c r="G88" s="388" t="s">
        <v>71</v>
      </c>
      <c r="H88" s="390" t="s">
        <v>72</v>
      </c>
      <c r="I88" s="392" t="s">
        <v>81</v>
      </c>
      <c r="J88" s="393"/>
      <c r="K88" s="375" t="s">
        <v>7</v>
      </c>
    </row>
    <row r="89" spans="1:11" x14ac:dyDescent="0.25">
      <c r="A89" s="381" t="s">
        <v>2</v>
      </c>
      <c r="B89" s="394"/>
      <c r="C89" s="385"/>
      <c r="D89" s="25" t="s">
        <v>9</v>
      </c>
      <c r="E89" s="26" t="s">
        <v>10</v>
      </c>
      <c r="F89" s="385" t="s">
        <v>52</v>
      </c>
      <c r="G89" s="389"/>
      <c r="H89" s="391" t="s">
        <v>73</v>
      </c>
      <c r="I89" s="26" t="s">
        <v>8</v>
      </c>
      <c r="J89" s="26" t="s">
        <v>11</v>
      </c>
      <c r="K89" s="376"/>
    </row>
    <row r="90" spans="1:11" x14ac:dyDescent="0.25">
      <c r="A90" s="36"/>
      <c r="B90" s="81"/>
      <c r="C90" s="82"/>
      <c r="D90" s="82"/>
      <c r="E90" s="82"/>
      <c r="F90" s="82"/>
      <c r="G90" s="8"/>
      <c r="H90" s="83"/>
      <c r="I90" s="83"/>
      <c r="J90" s="9"/>
      <c r="K90" s="83"/>
    </row>
    <row r="91" spans="1:11" x14ac:dyDescent="0.25">
      <c r="A91" s="31" t="s">
        <v>27</v>
      </c>
      <c r="B91" s="32" t="s">
        <v>37</v>
      </c>
      <c r="C91" s="71">
        <v>42934</v>
      </c>
      <c r="D91" s="44">
        <v>6144</v>
      </c>
      <c r="E91" s="71">
        <v>43335</v>
      </c>
      <c r="F91" s="71">
        <v>45492</v>
      </c>
      <c r="G91" s="184" t="s">
        <v>114</v>
      </c>
      <c r="H91" s="72">
        <v>20000000</v>
      </c>
      <c r="I91" s="72">
        <v>13056241.609999999</v>
      </c>
      <c r="J91" s="10">
        <v>0.56034552049999997</v>
      </c>
      <c r="K91" s="39">
        <v>6943758.3900000006</v>
      </c>
    </row>
    <row r="92" spans="1:11" x14ac:dyDescent="0.25">
      <c r="A92" s="31" t="s">
        <v>22</v>
      </c>
      <c r="B92" s="32" t="s">
        <v>34</v>
      </c>
      <c r="C92" s="71">
        <v>42164</v>
      </c>
      <c r="D92" s="33">
        <v>5519</v>
      </c>
      <c r="E92" s="71">
        <v>42333</v>
      </c>
      <c r="F92" s="71">
        <v>45260</v>
      </c>
      <c r="G92" s="184" t="s">
        <v>110</v>
      </c>
      <c r="H92" s="72">
        <v>25000000</v>
      </c>
      <c r="I92" s="72">
        <v>23869617</v>
      </c>
      <c r="J92" s="10">
        <v>0.95478468000000005</v>
      </c>
      <c r="K92" s="39">
        <v>1130383</v>
      </c>
    </row>
    <row r="93" spans="1:11" x14ac:dyDescent="0.25">
      <c r="A93" s="50"/>
      <c r="B93" s="51" t="s">
        <v>53</v>
      </c>
      <c r="C93" s="52"/>
      <c r="D93" s="52"/>
      <c r="E93" s="52"/>
      <c r="F93" s="89"/>
      <c r="G93" s="3"/>
      <c r="H93" s="53">
        <v>45000000</v>
      </c>
      <c r="I93" s="53">
        <v>36925858.609999999</v>
      </c>
      <c r="J93" s="5">
        <v>0.33406216580952375</v>
      </c>
      <c r="K93" s="53">
        <v>8074141.3900000006</v>
      </c>
    </row>
    <row r="94" spans="1:11" x14ac:dyDescent="0.25">
      <c r="A94" s="54"/>
      <c r="B94" s="274"/>
      <c r="C94" s="275"/>
      <c r="D94" s="275"/>
      <c r="E94" s="275"/>
      <c r="F94" s="252"/>
      <c r="G94" s="276"/>
      <c r="H94" s="277"/>
      <c r="I94" s="277"/>
      <c r="J94" s="278"/>
      <c r="K94" s="244"/>
    </row>
    <row r="95" spans="1:11" x14ac:dyDescent="0.25">
      <c r="A95" s="31" t="s">
        <v>22</v>
      </c>
      <c r="B95" s="272" t="s">
        <v>134</v>
      </c>
      <c r="C95" s="222">
        <v>44707</v>
      </c>
      <c r="D95" s="223">
        <v>7074</v>
      </c>
      <c r="E95" s="222">
        <v>45040</v>
      </c>
      <c r="F95" s="75">
        <v>47232</v>
      </c>
      <c r="G95" s="186">
        <v>6</v>
      </c>
      <c r="H95" s="76">
        <v>60000000</v>
      </c>
      <c r="I95" s="76">
        <v>0</v>
      </c>
      <c r="J95" s="11">
        <v>0</v>
      </c>
      <c r="K95" s="49">
        <v>60000000</v>
      </c>
    </row>
    <row r="96" spans="1:11" x14ac:dyDescent="0.25">
      <c r="A96" s="50"/>
      <c r="B96" s="78" t="s">
        <v>138</v>
      </c>
      <c r="C96" s="219"/>
      <c r="D96" s="52"/>
      <c r="E96" s="52"/>
      <c r="F96" s="89"/>
      <c r="G96" s="165"/>
      <c r="H96" s="53">
        <v>60000000</v>
      </c>
      <c r="I96" s="53">
        <v>0</v>
      </c>
      <c r="J96" s="5">
        <v>0</v>
      </c>
      <c r="K96" s="53">
        <v>60000000</v>
      </c>
    </row>
    <row r="97" spans="1:11" x14ac:dyDescent="0.25">
      <c r="A97" s="36"/>
      <c r="B97" s="273"/>
      <c r="C97" s="251"/>
      <c r="D97" s="275"/>
      <c r="E97" s="275"/>
      <c r="F97" s="252"/>
      <c r="G97" s="285"/>
      <c r="H97" s="244"/>
      <c r="I97" s="244"/>
      <c r="J97" s="245"/>
      <c r="K97" s="279"/>
    </row>
    <row r="98" spans="1:11" x14ac:dyDescent="0.25">
      <c r="A98" s="36" t="s">
        <v>22</v>
      </c>
      <c r="B98" s="238" t="s">
        <v>129</v>
      </c>
      <c r="C98" s="239">
        <v>44070</v>
      </c>
      <c r="D98" s="249">
        <v>7088</v>
      </c>
      <c r="E98" s="250">
        <v>45057</v>
      </c>
      <c r="F98" s="250">
        <v>46261</v>
      </c>
      <c r="G98" s="208">
        <v>3</v>
      </c>
      <c r="H98" s="260">
        <v>61197131.175011732</v>
      </c>
      <c r="I98" s="260">
        <v>0</v>
      </c>
      <c r="J98" s="261">
        <v>0</v>
      </c>
      <c r="K98" s="260">
        <v>61197131.175011732</v>
      </c>
    </row>
    <row r="99" spans="1:11" x14ac:dyDescent="0.25">
      <c r="A99" s="36"/>
      <c r="B99" s="297" t="s">
        <v>131</v>
      </c>
      <c r="C99" s="298"/>
      <c r="D99" s="299"/>
      <c r="E99" s="299"/>
      <c r="F99" s="299"/>
      <c r="G99" s="296"/>
      <c r="H99" s="281">
        <v>61197131.175011732</v>
      </c>
      <c r="I99" s="280">
        <v>0</v>
      </c>
      <c r="J99" s="280">
        <v>0</v>
      </c>
      <c r="K99" s="281">
        <v>61197131.175011732</v>
      </c>
    </row>
    <row r="100" spans="1:11" x14ac:dyDescent="0.25">
      <c r="A100" s="284"/>
      <c r="B100" s="293"/>
      <c r="C100" s="291"/>
      <c r="D100" s="295"/>
      <c r="E100" s="295"/>
      <c r="F100" s="270"/>
      <c r="G100" s="292"/>
      <c r="H100" s="282"/>
      <c r="I100" s="283"/>
      <c r="J100" s="283"/>
      <c r="K100" s="282"/>
    </row>
    <row r="101" spans="1:11" x14ac:dyDescent="0.25">
      <c r="A101" s="92"/>
      <c r="B101" s="93"/>
      <c r="C101" s="94"/>
      <c r="D101" s="95"/>
      <c r="E101" s="94"/>
      <c r="F101" s="94"/>
      <c r="G101" s="13"/>
      <c r="H101" s="96"/>
      <c r="I101" s="97"/>
      <c r="J101" s="98"/>
      <c r="K101" s="96"/>
    </row>
    <row r="102" spans="1:11" x14ac:dyDescent="0.25">
      <c r="A102" s="100"/>
      <c r="B102" s="100"/>
      <c r="C102" s="101"/>
      <c r="D102" s="101"/>
      <c r="E102" s="100"/>
      <c r="F102" s="100"/>
      <c r="G102" s="14"/>
      <c r="H102" s="102">
        <v>166197131.17501172</v>
      </c>
      <c r="I102" s="300">
        <v>36925858.609999999</v>
      </c>
      <c r="J102" s="15">
        <v>0.22218108308449502</v>
      </c>
      <c r="K102" s="102">
        <v>129271272.56501174</v>
      </c>
    </row>
    <row r="103" spans="1:11" x14ac:dyDescent="0.25">
      <c r="A103" s="104"/>
      <c r="B103" s="104"/>
      <c r="C103" s="105"/>
      <c r="D103" s="105"/>
      <c r="E103" s="104"/>
      <c r="F103" s="104"/>
      <c r="G103" s="16"/>
      <c r="H103" s="106"/>
      <c r="I103" s="107"/>
      <c r="J103" s="108"/>
      <c r="K103" s="106"/>
    </row>
    <row r="104" spans="1:11" x14ac:dyDescent="0.25">
      <c r="A104" s="113"/>
      <c r="B104" s="294"/>
      <c r="C104" s="114"/>
      <c r="D104" s="114"/>
      <c r="E104" s="114"/>
      <c r="F104" s="114"/>
      <c r="G104" s="288"/>
      <c r="H104" s="287"/>
      <c r="I104" s="287"/>
      <c r="J104" s="287"/>
      <c r="K104" s="287"/>
    </row>
    <row r="105" spans="1:11" x14ac:dyDescent="0.25">
      <c r="A105" s="116"/>
      <c r="B105" s="116"/>
      <c r="C105" s="117"/>
      <c r="D105" s="117"/>
      <c r="E105" s="116"/>
      <c r="F105" s="116"/>
      <c r="G105" s="18"/>
      <c r="H105" s="118"/>
      <c r="I105" s="119"/>
      <c r="J105" s="120"/>
      <c r="K105" s="118"/>
    </row>
    <row r="106" spans="1:11" x14ac:dyDescent="0.25">
      <c r="A106" s="93"/>
      <c r="B106" s="93"/>
      <c r="C106" s="92"/>
      <c r="D106" s="92"/>
      <c r="E106" s="93"/>
      <c r="F106" s="93"/>
      <c r="G106" s="12"/>
      <c r="H106" s="102">
        <v>5945598378.1750116</v>
      </c>
      <c r="I106" s="102">
        <v>2952051852.5082564</v>
      </c>
      <c r="J106" s="147">
        <v>0.4965104712327344</v>
      </c>
      <c r="K106" s="102">
        <v>2993546525.6667552</v>
      </c>
    </row>
    <row r="107" spans="1:11" x14ac:dyDescent="0.25">
      <c r="A107" s="104"/>
      <c r="B107" s="104"/>
      <c r="C107" s="105"/>
      <c r="D107" s="105"/>
      <c r="E107" s="104"/>
      <c r="F107" s="104"/>
      <c r="G107" s="16"/>
      <c r="H107" s="122"/>
      <c r="I107" s="123"/>
      <c r="J107" s="124"/>
      <c r="K107" s="122"/>
    </row>
    <row r="108" spans="1:11" x14ac:dyDescent="0.25">
      <c r="A108" s="114"/>
      <c r="B108" s="114"/>
      <c r="C108" s="114"/>
      <c r="D108" s="114"/>
      <c r="E108" s="114"/>
      <c r="F108" s="114"/>
      <c r="G108" s="17"/>
      <c r="H108" s="125"/>
      <c r="I108" s="125"/>
      <c r="J108" s="125"/>
      <c r="K108" s="125"/>
    </row>
    <row r="109" spans="1:11" x14ac:dyDescent="0.25">
      <c r="A109" s="132" t="s">
        <v>148</v>
      </c>
      <c r="B109" s="127"/>
      <c r="C109" s="114"/>
      <c r="D109" s="114"/>
      <c r="E109" s="114"/>
      <c r="F109" s="114"/>
      <c r="G109" s="17"/>
      <c r="H109" s="20"/>
      <c r="I109" s="20"/>
      <c r="J109" s="20"/>
      <c r="K109" s="20"/>
    </row>
    <row r="110" spans="1:11" x14ac:dyDescent="0.25">
      <c r="A110" s="20"/>
      <c r="B110" s="128"/>
      <c r="C110" s="20"/>
      <c r="D110" s="20"/>
      <c r="E110" s="20"/>
      <c r="F110" s="20"/>
      <c r="H110" s="20"/>
      <c r="I110" s="20"/>
      <c r="J110" s="20"/>
      <c r="K110" s="20"/>
    </row>
  </sheetData>
  <mergeCells count="20">
    <mergeCell ref="A88:A89"/>
    <mergeCell ref="B88:B89"/>
    <mergeCell ref="A1:M1"/>
    <mergeCell ref="A2:M2"/>
    <mergeCell ref="H5:H6"/>
    <mergeCell ref="I5:J5"/>
    <mergeCell ref="K5:K6"/>
    <mergeCell ref="A5:A6"/>
    <mergeCell ref="B5:B6"/>
    <mergeCell ref="C5:C6"/>
    <mergeCell ref="D5:E5"/>
    <mergeCell ref="F5:F6"/>
    <mergeCell ref="G5:G6"/>
    <mergeCell ref="C88:C89"/>
    <mergeCell ref="D88:E88"/>
    <mergeCell ref="F88:F89"/>
    <mergeCell ref="I88:J88"/>
    <mergeCell ref="K88:K89"/>
    <mergeCell ref="G88:G89"/>
    <mergeCell ref="H88:H89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ENERO 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OCTUBRE</vt:lpstr>
      <vt:lpstr>NOVIEMBRE</vt:lpstr>
      <vt:lpstr>DICIEMBRE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Cynthia Vera</dc:creator>
  <cp:lastModifiedBy>Cynthia Talavera</cp:lastModifiedBy>
  <dcterms:created xsi:type="dcterms:W3CDTF">2019-08-22T17:56:30Z</dcterms:created>
  <dcterms:modified xsi:type="dcterms:W3CDTF">2024-02-16T17:19:12Z</dcterms:modified>
</cp:coreProperties>
</file>